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730" windowHeight="1176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35" i="2" l="1"/>
  <c r="E30" i="2"/>
  <c r="E25" i="2"/>
  <c r="E20" i="2"/>
  <c r="E15" i="2"/>
  <c r="E10" i="2"/>
  <c r="E26" i="2" l="1"/>
  <c r="F26" i="2" s="1"/>
  <c r="D26" i="2"/>
  <c r="C26" i="2"/>
  <c r="B26" i="2"/>
  <c r="F25" i="2"/>
  <c r="E36" i="2"/>
  <c r="F36" i="2" s="1"/>
  <c r="D36" i="2"/>
  <c r="C36" i="2"/>
  <c r="B36" i="2"/>
  <c r="F35" i="2"/>
  <c r="E11" i="2" l="1"/>
  <c r="E21" i="2"/>
  <c r="F21" i="2" s="1"/>
  <c r="E31" i="2"/>
  <c r="F31" i="2" s="1"/>
  <c r="D31" i="2"/>
  <c r="C31" i="2"/>
  <c r="B31" i="2"/>
  <c r="F30" i="2"/>
  <c r="D21" i="2"/>
  <c r="C21" i="2"/>
  <c r="B21" i="2"/>
  <c r="F20" i="2"/>
  <c r="E16" i="2"/>
  <c r="F16" i="2" s="1"/>
  <c r="D16" i="2"/>
  <c r="C16" i="2"/>
  <c r="B16" i="2"/>
  <c r="F15" i="2"/>
  <c r="D11" i="2"/>
  <c r="C11" i="2"/>
  <c r="B11" i="2"/>
  <c r="F10" i="2"/>
  <c r="C37" i="2" l="1"/>
  <c r="B37" i="2"/>
  <c r="B38" i="2" s="1"/>
  <c r="D37" i="2"/>
  <c r="D38" i="2" s="1"/>
  <c r="E37" i="2"/>
  <c r="E38" i="2" s="1"/>
  <c r="C38" i="2"/>
  <c r="F11" i="2"/>
  <c r="F38" i="2" l="1"/>
  <c r="F37" i="2"/>
</calcChain>
</file>

<file path=xl/sharedStrings.xml><?xml version="1.0" encoding="utf-8"?>
<sst xmlns="http://schemas.openxmlformats.org/spreadsheetml/2006/main" count="59" uniqueCount="26">
  <si>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</si>
  <si>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</si>
  <si>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</si>
  <si>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</si>
  <si>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</si>
  <si>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</si>
  <si>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</si>
  <si>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</si>
  <si>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</si>
  <si>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</si>
  <si>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шт</t>
  </si>
  <si>
    <t>Средняя</t>
  </si>
  <si>
    <t>Начальная цена</t>
  </si>
  <si>
    <t xml:space="preserve">Картридж для принтера НР LJ P1102 (Модель 285А). Цвет расходных материалов для печати: черный. Количество страниц (ч/б) не менее 1600 страниц.  
</t>
  </si>
  <si>
    <t>Картридж совместимый</t>
  </si>
  <si>
    <t xml:space="preserve">Картридж для принтера НР Laser Jet Pro 1566 (Модель 278А). Цвет черный.  Количество страниц (ч/б) не менее 2100 страниц. Тип – лазерный. 
</t>
  </si>
  <si>
    <t xml:space="preserve">Картридж для принтера НР Laser Jet 1160/1320/3390 (Модель CS-Q5949AS). Цвет расходных материалов для печати: черный;  Назначение: для лазерного принтера; Количество страниц (ч/б): не менее 2500 страниц; 
</t>
  </si>
  <si>
    <t xml:space="preserve">Картридж для принтера  SAMSUNG SCX-4200/4220. Цвет черный. Количество страниц (ч/б) не менее 2500 страниц.  
</t>
  </si>
  <si>
    <t xml:space="preserve">Комплект картриджей СЕ-310, СЕ-311, СЕ-312, СЕ-313
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</si>
  <si>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</si>
  <si>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</si>
  <si>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НА ПОСТАВКУ КАРТРИДЖЕЙ</t>
  </si>
  <si>
    <t xml:space="preserve">Комплект картриджей совместимых
</t>
  </si>
  <si>
    <t>комплект</t>
  </si>
  <si>
    <t xml:space="preserve">Картридж совместимый. Тонер-Картридж для принтера  Kyocera FS-1120MFP.  (Модель TK-1110). Цвет черный. Количество страниц (ч/б) не менее 2500 страниц.    
</t>
  </si>
  <si>
    <t xml:space="preserve">Начальная (максимальная цена) контракта составляет 81 396 (восемьдесят одна тысяча триста девяноста шесть) рублей 11 копеек.
1* - Коммерческое предложение  №  б/н от 11.08.2022г.
2* - Коммерческое предложение  №  б/н от 08.08.2022г.
3* - Коммерческое предложение  №  б/н от 10.08.2022г.
Работник контрактной службы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</si>
</sst>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top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/>
    <xf numFmtId="2" fontId="6" fillId="0" borderId="4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6" fillId="0" borderId="24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 wrapText="1"/>
    </xf>
    <xf numFmtId="2" fontId="6" fillId="0" borderId="25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4"/>
  <sheetViews>
    <sheetView tabSelected="1" topLeftCell="A25" workbookViewId="0">
      <selection activeCell="A40" sqref="A40:F41"/>
    </sheetView>
  </sheetViews>
  <sheetFormatPr defaultRowHeight="15" x14ac:dyDescent="0.25"/>
  <cols>
    <col min="1" max="1" width="21" customWidth="1"/>
    <col min="2" max="3" width="21.28515625" customWidth="1"/>
    <col min="4" max="4" width="21.28515625" style="27" customWidth="1"/>
    <col min="5" max="5" width="22.28515625" customWidth="1"/>
    <col min="6" max="6" width="21.28515625" customWidth="1"/>
    <col min="7" max="7" width="9.140625" style="28"/>
    <col min="8" max="8" width="9.140625" style="29"/>
  </cols>
  <sheetData>
    <row r="1" spans="1:8" ht="30.75" customHeight="1" x14ac:dyDescent="0.25">
      <c r="E1" s="31" t="s">
        <v>19</v>
      </c>
      <c r="F1" s="32"/>
    </row>
    <row r="2" spans="1:8" ht="25.5" customHeight="1" x14ac:dyDescent="0.25">
      <c r="B2" s="48" t="s">
        <v>20</v>
      </c>
      <c r="C2" s="48"/>
      <c r="D2" s="48"/>
      <c r="E2" s="48"/>
    </row>
    <row r="3" spans="1:8" ht="20.100000000000001" customHeight="1" thickBot="1" x14ac:dyDescent="0.3">
      <c r="A3" s="41" t="s">
        <v>21</v>
      </c>
      <c r="B3" s="41"/>
      <c r="C3" s="41"/>
      <c r="D3" s="41"/>
      <c r="E3" s="41"/>
      <c r="F3" s="41"/>
      <c r="G3"/>
      <c r="H3"/>
    </row>
    <row r="4" spans="1:8" s="5" customFormat="1" ht="20.100000000000001" customHeight="1" thickTop="1" thickBot="1" x14ac:dyDescent="0.25">
      <c r="A4" s="4" t="s">
        <v>0</v>
      </c>
      <c r="B4" s="1"/>
      <c r="C4" s="1"/>
      <c r="D4" s="1"/>
      <c r="E4" s="1"/>
      <c r="F4" s="1"/>
    </row>
    <row r="5" spans="1:8" ht="20.100000000000001" customHeight="1" thickTop="1" thickBot="1" x14ac:dyDescent="0.3">
      <c r="A5" s="42" t="s">
        <v>1</v>
      </c>
      <c r="B5" s="44" t="s">
        <v>2</v>
      </c>
      <c r="C5" s="45"/>
      <c r="D5" s="46"/>
      <c r="E5" s="6" t="s">
        <v>11</v>
      </c>
      <c r="F5" s="7" t="s">
        <v>12</v>
      </c>
      <c r="G5"/>
      <c r="H5"/>
    </row>
    <row r="6" spans="1:8" ht="20.100000000000001" customHeight="1" thickBot="1" x14ac:dyDescent="0.3">
      <c r="A6" s="43"/>
      <c r="B6" s="8">
        <v>1</v>
      </c>
      <c r="C6" s="9">
        <v>2</v>
      </c>
      <c r="D6" s="9">
        <v>3</v>
      </c>
      <c r="E6" s="10"/>
      <c r="F6" s="11"/>
      <c r="G6"/>
      <c r="H6"/>
    </row>
    <row r="7" spans="1:8" ht="20.100000000000001" customHeight="1" thickTop="1" x14ac:dyDescent="0.25">
      <c r="A7" s="12" t="s">
        <v>3</v>
      </c>
      <c r="B7" s="33" t="s">
        <v>14</v>
      </c>
      <c r="C7" s="34"/>
      <c r="D7" s="34"/>
      <c r="E7" s="35"/>
      <c r="F7" s="36"/>
      <c r="G7"/>
      <c r="H7"/>
    </row>
    <row r="8" spans="1:8" ht="27.75" customHeight="1" thickBot="1" x14ac:dyDescent="0.3">
      <c r="A8" s="13" t="s">
        <v>4</v>
      </c>
      <c r="B8" s="38" t="s">
        <v>13</v>
      </c>
      <c r="C8" s="39"/>
      <c r="D8" s="39"/>
      <c r="E8" s="40"/>
      <c r="F8" s="37"/>
      <c r="G8"/>
      <c r="H8"/>
    </row>
    <row r="9" spans="1:8" ht="20.100000000000001" customHeight="1" thickTop="1" thickBot="1" x14ac:dyDescent="0.3">
      <c r="A9" s="13" t="s">
        <v>5</v>
      </c>
      <c r="B9" s="14">
        <v>30</v>
      </c>
      <c r="C9" s="15" t="s">
        <v>10</v>
      </c>
      <c r="D9" s="15"/>
      <c r="E9" s="16"/>
      <c r="F9" s="17"/>
      <c r="G9"/>
      <c r="H9"/>
    </row>
    <row r="10" spans="1:8" ht="20.100000000000001" customHeight="1" thickTop="1" thickBot="1" x14ac:dyDescent="0.3">
      <c r="A10" s="13" t="s">
        <v>6</v>
      </c>
      <c r="B10" s="2">
        <v>768</v>
      </c>
      <c r="C10" s="2">
        <v>645</v>
      </c>
      <c r="D10" s="3">
        <v>691.2</v>
      </c>
      <c r="E10" s="20">
        <f>ROUND((B10+C10+D10)/3,2)</f>
        <v>701.4</v>
      </c>
      <c r="F10" s="21">
        <f>E10</f>
        <v>701.4</v>
      </c>
      <c r="G10"/>
      <c r="H10"/>
    </row>
    <row r="11" spans="1:8" ht="20.100000000000001" customHeight="1" thickTop="1" thickBot="1" x14ac:dyDescent="0.3">
      <c r="A11" s="13" t="s">
        <v>7</v>
      </c>
      <c r="B11" s="18">
        <f>B10*B9</f>
        <v>23040</v>
      </c>
      <c r="C11" s="19">
        <f>C10*B9</f>
        <v>19350</v>
      </c>
      <c r="D11" s="20">
        <f>D10*B9</f>
        <v>20736</v>
      </c>
      <c r="E11" s="20">
        <f>B9*E10</f>
        <v>21042</v>
      </c>
      <c r="F11" s="21">
        <f>E11</f>
        <v>21042</v>
      </c>
      <c r="G11"/>
      <c r="H11"/>
    </row>
    <row r="12" spans="1:8" ht="20.100000000000001" customHeight="1" thickTop="1" x14ac:dyDescent="0.25">
      <c r="A12" s="12" t="s">
        <v>3</v>
      </c>
      <c r="B12" s="33" t="s">
        <v>14</v>
      </c>
      <c r="C12" s="34"/>
      <c r="D12" s="34"/>
      <c r="E12" s="35"/>
      <c r="F12" s="36"/>
      <c r="G12"/>
      <c r="H12"/>
    </row>
    <row r="13" spans="1:8" ht="29.25" customHeight="1" thickBot="1" x14ac:dyDescent="0.3">
      <c r="A13" s="13" t="s">
        <v>4</v>
      </c>
      <c r="B13" s="38" t="s">
        <v>15</v>
      </c>
      <c r="C13" s="39"/>
      <c r="D13" s="39"/>
      <c r="E13" s="40"/>
      <c r="F13" s="37"/>
      <c r="G13"/>
      <c r="H13"/>
    </row>
    <row r="14" spans="1:8" ht="20.100000000000001" customHeight="1" thickTop="1" thickBot="1" x14ac:dyDescent="0.3">
      <c r="A14" s="13" t="s">
        <v>5</v>
      </c>
      <c r="B14" s="14">
        <v>28</v>
      </c>
      <c r="C14" s="15" t="s">
        <v>10</v>
      </c>
      <c r="D14" s="15"/>
      <c r="E14" s="16"/>
      <c r="F14" s="17"/>
      <c r="G14"/>
      <c r="H14"/>
    </row>
    <row r="15" spans="1:8" ht="20.100000000000001" customHeight="1" thickTop="1" thickBot="1" x14ac:dyDescent="0.3">
      <c r="A15" s="13" t="s">
        <v>6</v>
      </c>
      <c r="B15" s="2">
        <v>768</v>
      </c>
      <c r="C15" s="2">
        <v>645</v>
      </c>
      <c r="D15" s="3">
        <v>691.2</v>
      </c>
      <c r="E15" s="20">
        <f>ROUND((B15+C15+D15)/3,2)</f>
        <v>701.4</v>
      </c>
      <c r="F15" s="21">
        <f>E15</f>
        <v>701.4</v>
      </c>
      <c r="G15"/>
      <c r="H15"/>
    </row>
    <row r="16" spans="1:8" ht="20.100000000000001" customHeight="1" thickTop="1" thickBot="1" x14ac:dyDescent="0.3">
      <c r="A16" s="13" t="s">
        <v>7</v>
      </c>
      <c r="B16" s="18">
        <f>B15*B14</f>
        <v>21504</v>
      </c>
      <c r="C16" s="19">
        <f>C15*B14</f>
        <v>18060</v>
      </c>
      <c r="D16" s="20">
        <f>D15*B14</f>
        <v>19353.600000000002</v>
      </c>
      <c r="E16" s="20">
        <f>B14*E15</f>
        <v>19639.2</v>
      </c>
      <c r="F16" s="21">
        <f>E16</f>
        <v>19639.2</v>
      </c>
      <c r="G16"/>
      <c r="H16"/>
    </row>
    <row r="17" spans="1:8" ht="20.100000000000001" customHeight="1" thickTop="1" x14ac:dyDescent="0.25">
      <c r="A17" s="12" t="s">
        <v>3</v>
      </c>
      <c r="B17" s="33" t="s">
        <v>14</v>
      </c>
      <c r="C17" s="34"/>
      <c r="D17" s="34"/>
      <c r="E17" s="35"/>
      <c r="F17" s="36"/>
      <c r="G17"/>
      <c r="H17"/>
    </row>
    <row r="18" spans="1:8" ht="34.5" customHeight="1" thickBot="1" x14ac:dyDescent="0.3">
      <c r="A18" s="13" t="s">
        <v>4</v>
      </c>
      <c r="B18" s="38" t="s">
        <v>16</v>
      </c>
      <c r="C18" s="39"/>
      <c r="D18" s="39"/>
      <c r="E18" s="40"/>
      <c r="F18" s="37"/>
      <c r="G18"/>
      <c r="H18"/>
    </row>
    <row r="19" spans="1:8" ht="20.100000000000001" customHeight="1" thickTop="1" thickBot="1" x14ac:dyDescent="0.3">
      <c r="A19" s="13" t="s">
        <v>5</v>
      </c>
      <c r="B19" s="14">
        <v>13</v>
      </c>
      <c r="C19" s="15" t="s">
        <v>10</v>
      </c>
      <c r="D19" s="15"/>
      <c r="E19" s="16"/>
      <c r="F19" s="17"/>
      <c r="G19"/>
      <c r="H19"/>
    </row>
    <row r="20" spans="1:8" ht="20.100000000000001" customHeight="1" thickTop="1" thickBot="1" x14ac:dyDescent="0.3">
      <c r="A20" s="13" t="s">
        <v>6</v>
      </c>
      <c r="B20" s="2">
        <v>785</v>
      </c>
      <c r="C20" s="2">
        <v>930</v>
      </c>
      <c r="D20" s="2">
        <v>706.5</v>
      </c>
      <c r="E20" s="20">
        <f>ROUND((B20+C20+D20)/3,2)</f>
        <v>807.17</v>
      </c>
      <c r="F20" s="21">
        <f>E20</f>
        <v>807.17</v>
      </c>
      <c r="G20"/>
      <c r="H20"/>
    </row>
    <row r="21" spans="1:8" ht="20.100000000000001" customHeight="1" thickTop="1" thickBot="1" x14ac:dyDescent="0.3">
      <c r="A21" s="13" t="s">
        <v>7</v>
      </c>
      <c r="B21" s="18">
        <f>B20*B19</f>
        <v>10205</v>
      </c>
      <c r="C21" s="19">
        <f>C20*B19</f>
        <v>12090</v>
      </c>
      <c r="D21" s="20">
        <f>D20*B19</f>
        <v>9184.5</v>
      </c>
      <c r="E21" s="20">
        <f>B19*E20</f>
        <v>10493.21</v>
      </c>
      <c r="F21" s="21">
        <f>E21</f>
        <v>10493.21</v>
      </c>
      <c r="G21"/>
      <c r="H21"/>
    </row>
    <row r="22" spans="1:8" ht="20.100000000000001" customHeight="1" thickTop="1" x14ac:dyDescent="0.25">
      <c r="A22" s="12" t="s">
        <v>3</v>
      </c>
      <c r="B22" s="33" t="s">
        <v>14</v>
      </c>
      <c r="C22" s="34"/>
      <c r="D22" s="34"/>
      <c r="E22" s="35"/>
      <c r="F22" s="36"/>
      <c r="G22"/>
      <c r="H22"/>
    </row>
    <row r="23" spans="1:8" ht="26.25" customHeight="1" thickBot="1" x14ac:dyDescent="0.3">
      <c r="A23" s="13" t="s">
        <v>4</v>
      </c>
      <c r="B23" s="38" t="s">
        <v>24</v>
      </c>
      <c r="C23" s="39"/>
      <c r="D23" s="39"/>
      <c r="E23" s="40"/>
      <c r="F23" s="37"/>
      <c r="G23"/>
      <c r="H23"/>
    </row>
    <row r="24" spans="1:8" ht="20.100000000000001" customHeight="1" thickTop="1" thickBot="1" x14ac:dyDescent="0.3">
      <c r="A24" s="13" t="s">
        <v>5</v>
      </c>
      <c r="B24" s="14">
        <v>7</v>
      </c>
      <c r="C24" s="15" t="s">
        <v>10</v>
      </c>
      <c r="D24" s="15"/>
      <c r="E24" s="16"/>
      <c r="F24" s="17"/>
      <c r="G24"/>
      <c r="H24"/>
    </row>
    <row r="25" spans="1:8" ht="20.100000000000001" customHeight="1" thickTop="1" thickBot="1" x14ac:dyDescent="0.3">
      <c r="A25" s="13" t="s">
        <v>6</v>
      </c>
      <c r="B25" s="2">
        <v>652</v>
      </c>
      <c r="C25" s="2">
        <v>345</v>
      </c>
      <c r="D25" s="2">
        <v>586.79999999999995</v>
      </c>
      <c r="E25" s="20">
        <f>ROUND((B25+C25+D25)/3,2)</f>
        <v>527.92999999999995</v>
      </c>
      <c r="F25" s="21">
        <f>E25</f>
        <v>527.92999999999995</v>
      </c>
      <c r="G25"/>
      <c r="H25"/>
    </row>
    <row r="26" spans="1:8" ht="20.100000000000001" customHeight="1" thickTop="1" thickBot="1" x14ac:dyDescent="0.3">
      <c r="A26" s="13" t="s">
        <v>7</v>
      </c>
      <c r="B26" s="18">
        <f>B25*B24</f>
        <v>4564</v>
      </c>
      <c r="C26" s="19">
        <f>C25*B24</f>
        <v>2415</v>
      </c>
      <c r="D26" s="20">
        <f>D25*B24</f>
        <v>4107.5999999999995</v>
      </c>
      <c r="E26" s="20">
        <f>B24*E25</f>
        <v>3695.5099999999998</v>
      </c>
      <c r="F26" s="21">
        <f>E26</f>
        <v>3695.5099999999998</v>
      </c>
      <c r="G26"/>
      <c r="H26"/>
    </row>
    <row r="27" spans="1:8" ht="20.100000000000001" customHeight="1" thickTop="1" x14ac:dyDescent="0.25">
      <c r="A27" s="12" t="s">
        <v>3</v>
      </c>
      <c r="B27" s="33" t="s">
        <v>14</v>
      </c>
      <c r="C27" s="34"/>
      <c r="D27" s="34"/>
      <c r="E27" s="35"/>
      <c r="F27" s="36"/>
      <c r="G27"/>
      <c r="H27"/>
    </row>
    <row r="28" spans="1:8" ht="43.5" customHeight="1" thickBot="1" x14ac:dyDescent="0.3">
      <c r="A28" s="13" t="s">
        <v>4</v>
      </c>
      <c r="B28" s="38" t="s">
        <v>17</v>
      </c>
      <c r="C28" s="39"/>
      <c r="D28" s="39"/>
      <c r="E28" s="40"/>
      <c r="F28" s="37"/>
      <c r="G28"/>
      <c r="H28"/>
    </row>
    <row r="29" spans="1:8" ht="20.100000000000001" customHeight="1" thickTop="1" thickBot="1" x14ac:dyDescent="0.3">
      <c r="A29" s="13" t="s">
        <v>5</v>
      </c>
      <c r="B29" s="14">
        <v>3</v>
      </c>
      <c r="C29" s="15" t="s">
        <v>10</v>
      </c>
      <c r="D29" s="15"/>
      <c r="E29" s="16"/>
      <c r="F29" s="17"/>
      <c r="G29"/>
      <c r="H29"/>
    </row>
    <row r="30" spans="1:8" ht="20.100000000000001" customHeight="1" thickTop="1" thickBot="1" x14ac:dyDescent="0.3">
      <c r="A30" s="13" t="s">
        <v>6</v>
      </c>
      <c r="B30" s="2">
        <v>1134</v>
      </c>
      <c r="C30" s="2">
        <v>870</v>
      </c>
      <c r="D30" s="2">
        <v>1020.6</v>
      </c>
      <c r="E30" s="20">
        <f>ROUND((B30+C30+D30)/3,2)</f>
        <v>1008.2</v>
      </c>
      <c r="F30" s="21">
        <f>E30</f>
        <v>1008.2</v>
      </c>
      <c r="G30"/>
      <c r="H30"/>
    </row>
    <row r="31" spans="1:8" ht="20.100000000000001" customHeight="1" thickTop="1" thickBot="1" x14ac:dyDescent="0.3">
      <c r="A31" s="13" t="s">
        <v>7</v>
      </c>
      <c r="B31" s="18">
        <f>B30*B29</f>
        <v>3402</v>
      </c>
      <c r="C31" s="19">
        <f>C30*B29</f>
        <v>2610</v>
      </c>
      <c r="D31" s="20">
        <f>D30*B29</f>
        <v>3061.8</v>
      </c>
      <c r="E31" s="20">
        <f>B29*E30</f>
        <v>3024.6000000000004</v>
      </c>
      <c r="F31" s="21">
        <f>E31</f>
        <v>3024.6000000000004</v>
      </c>
      <c r="G31"/>
      <c r="H31"/>
    </row>
    <row r="32" spans="1:8" ht="20.100000000000001" customHeight="1" thickTop="1" x14ac:dyDescent="0.25">
      <c r="A32" s="12" t="s">
        <v>3</v>
      </c>
      <c r="B32" s="33" t="s">
        <v>22</v>
      </c>
      <c r="C32" s="34"/>
      <c r="D32" s="34"/>
      <c r="E32" s="35"/>
      <c r="F32" s="36"/>
      <c r="G32"/>
      <c r="H32"/>
    </row>
    <row r="33" spans="1:8" ht="18.75" customHeight="1" thickBot="1" x14ac:dyDescent="0.3">
      <c r="A33" s="13" t="s">
        <v>4</v>
      </c>
      <c r="B33" s="38" t="s">
        <v>18</v>
      </c>
      <c r="C33" s="39"/>
      <c r="D33" s="39"/>
      <c r="E33" s="40"/>
      <c r="F33" s="37"/>
      <c r="G33"/>
      <c r="H33"/>
    </row>
    <row r="34" spans="1:8" ht="20.100000000000001" customHeight="1" thickTop="1" thickBot="1" x14ac:dyDescent="0.3">
      <c r="A34" s="13" t="s">
        <v>5</v>
      </c>
      <c r="B34" s="14">
        <v>7</v>
      </c>
      <c r="C34" s="15" t="s">
        <v>23</v>
      </c>
      <c r="D34" s="15"/>
      <c r="E34" s="16"/>
      <c r="F34" s="17"/>
      <c r="G34"/>
      <c r="H34"/>
    </row>
    <row r="35" spans="1:8" ht="20.100000000000001" customHeight="1" thickTop="1" thickBot="1" x14ac:dyDescent="0.3">
      <c r="A35" s="13" t="s">
        <v>6</v>
      </c>
      <c r="B35" s="2">
        <v>4159</v>
      </c>
      <c r="C35" s="2">
        <v>2170</v>
      </c>
      <c r="D35" s="2">
        <v>3743.1</v>
      </c>
      <c r="E35" s="20">
        <f>ROUND((B35+C35+D35)/3,2)</f>
        <v>3357.37</v>
      </c>
      <c r="F35" s="21">
        <f>E35</f>
        <v>3357.37</v>
      </c>
      <c r="G35"/>
      <c r="H35"/>
    </row>
    <row r="36" spans="1:8" ht="20.100000000000001" customHeight="1" thickTop="1" thickBot="1" x14ac:dyDescent="0.3">
      <c r="A36" s="13" t="s">
        <v>7</v>
      </c>
      <c r="B36" s="18">
        <f>B35*B34</f>
        <v>29113</v>
      </c>
      <c r="C36" s="19">
        <f>C35*B34</f>
        <v>15190</v>
      </c>
      <c r="D36" s="20">
        <f>D35*B34</f>
        <v>26201.7</v>
      </c>
      <c r="E36" s="20">
        <f>B34*E35</f>
        <v>23501.59</v>
      </c>
      <c r="F36" s="21">
        <f>E36</f>
        <v>23501.59</v>
      </c>
      <c r="G36"/>
      <c r="H36"/>
    </row>
    <row r="37" spans="1:8" ht="20.100000000000001" customHeight="1" thickTop="1" thickBot="1" x14ac:dyDescent="0.3">
      <c r="A37" s="22" t="s">
        <v>8</v>
      </c>
      <c r="B37" s="23">
        <f>B11+B16+B21+B31+B26+B36</f>
        <v>91828</v>
      </c>
      <c r="C37" s="23">
        <f t="shared" ref="C37:E37" si="0">C11+C16+C21+C31+C26+C36</f>
        <v>69715</v>
      </c>
      <c r="D37" s="23">
        <f t="shared" si="0"/>
        <v>82645.200000000012</v>
      </c>
      <c r="E37" s="23">
        <f t="shared" si="0"/>
        <v>81396.11</v>
      </c>
      <c r="F37" s="24">
        <f>E37</f>
        <v>81396.11</v>
      </c>
      <c r="G37"/>
      <c r="H37"/>
    </row>
    <row r="38" spans="1:8" ht="20.100000000000001" customHeight="1" thickTop="1" thickBot="1" x14ac:dyDescent="0.3">
      <c r="A38" s="13" t="s">
        <v>9</v>
      </c>
      <c r="B38" s="23">
        <f>B37</f>
        <v>91828</v>
      </c>
      <c r="C38" s="23">
        <f>C37</f>
        <v>69715</v>
      </c>
      <c r="D38" s="23">
        <f>D37</f>
        <v>82645.200000000012</v>
      </c>
      <c r="E38" s="23">
        <f>E37</f>
        <v>81396.11</v>
      </c>
      <c r="F38" s="24">
        <f>E38</f>
        <v>81396.11</v>
      </c>
      <c r="G38"/>
      <c r="H38"/>
    </row>
    <row r="39" spans="1:8" ht="20.100000000000001" customHeight="1" thickTop="1" x14ac:dyDescent="0.25">
      <c r="A39" s="25"/>
      <c r="B39" s="25"/>
      <c r="C39" s="25"/>
      <c r="D39" s="25"/>
      <c r="E39" s="26"/>
      <c r="F39" s="26"/>
      <c r="G39"/>
      <c r="H39"/>
    </row>
    <row r="40" spans="1:8" ht="20.100000000000001" customHeight="1" x14ac:dyDescent="0.25">
      <c r="A40" s="47" t="s">
        <v>25</v>
      </c>
      <c r="B40" s="47"/>
      <c r="C40" s="47"/>
      <c r="D40" s="47"/>
      <c r="E40" s="47"/>
      <c r="F40" s="47"/>
      <c r="G40"/>
      <c r="H40" s="30"/>
    </row>
    <row r="41" spans="1:8" ht="61.5" customHeight="1" x14ac:dyDescent="0.25">
      <c r="A41" s="47"/>
      <c r="B41" s="47"/>
      <c r="C41" s="47"/>
      <c r="D41" s="47"/>
      <c r="E41" s="47"/>
      <c r="F41" s="47"/>
      <c r="G41"/>
      <c r="H41"/>
    </row>
    <row r="42" spans="1:8" ht="20.100000000000001" customHeight="1" x14ac:dyDescent="0.25">
      <c r="G42"/>
      <c r="H42"/>
    </row>
    <row r="43" spans="1:8" ht="20.100000000000001" customHeight="1" x14ac:dyDescent="0.25">
      <c r="G43"/>
      <c r="H43"/>
    </row>
    <row r="44" spans="1:8" ht="20.100000000000001" customHeight="1" x14ac:dyDescent="0.25">
      <c r="G44"/>
      <c r="H44"/>
    </row>
    <row r="45" spans="1:8" ht="20.100000000000001" customHeight="1" x14ac:dyDescent="0.25">
      <c r="G45"/>
      <c r="H45"/>
    </row>
    <row r="46" spans="1:8" ht="20.100000000000001" customHeight="1" x14ac:dyDescent="0.25">
      <c r="G46"/>
      <c r="H46"/>
    </row>
    <row r="47" spans="1:8" ht="20.100000000000001" customHeight="1" x14ac:dyDescent="0.25">
      <c r="G47"/>
      <c r="H47"/>
    </row>
    <row r="48" spans="1:8" ht="20.100000000000001" customHeight="1" x14ac:dyDescent="0.25">
      <c r="G48"/>
      <c r="H48"/>
    </row>
    <row r="49" spans="4:8" ht="20.100000000000001" customHeight="1" x14ac:dyDescent="0.25">
      <c r="G49"/>
      <c r="H49"/>
    </row>
    <row r="50" spans="4:8" ht="20.100000000000001" customHeight="1" x14ac:dyDescent="0.25">
      <c r="G50"/>
      <c r="H50"/>
    </row>
    <row r="51" spans="4:8" ht="20.100000000000001" customHeight="1" x14ac:dyDescent="0.25">
      <c r="G51"/>
      <c r="H51"/>
    </row>
    <row r="52" spans="4:8" ht="20.100000000000001" customHeight="1" x14ac:dyDescent="0.25">
      <c r="G52"/>
      <c r="H52"/>
    </row>
    <row r="53" spans="4:8" ht="20.100000000000001" customHeight="1" x14ac:dyDescent="0.25">
      <c r="G53"/>
      <c r="H53"/>
    </row>
    <row r="54" spans="4:8" ht="20.100000000000001" customHeight="1" x14ac:dyDescent="0.25">
      <c r="D54"/>
      <c r="G54"/>
      <c r="H54"/>
    </row>
    <row r="55" spans="4:8" ht="20.100000000000001" customHeight="1" x14ac:dyDescent="0.25">
      <c r="D55"/>
      <c r="G55"/>
      <c r="H55"/>
    </row>
    <row r="56" spans="4:8" ht="20.100000000000001" customHeight="1" x14ac:dyDescent="0.25">
      <c r="D56"/>
      <c r="G56"/>
      <c r="H56"/>
    </row>
    <row r="57" spans="4:8" ht="20.100000000000001" customHeight="1" x14ac:dyDescent="0.25">
      <c r="D57"/>
      <c r="G57"/>
      <c r="H57"/>
    </row>
    <row r="58" spans="4:8" ht="20.100000000000001" customHeight="1" x14ac:dyDescent="0.25">
      <c r="D58"/>
      <c r="G58"/>
      <c r="H58"/>
    </row>
    <row r="59" spans="4:8" ht="20.100000000000001" customHeight="1" x14ac:dyDescent="0.25">
      <c r="D59"/>
      <c r="G59"/>
      <c r="H59"/>
    </row>
    <row r="60" spans="4:8" ht="20.100000000000001" customHeight="1" x14ac:dyDescent="0.25">
      <c r="D60"/>
      <c r="G60"/>
      <c r="H60"/>
    </row>
    <row r="61" spans="4:8" ht="20.100000000000001" customHeight="1" x14ac:dyDescent="0.25">
      <c r="D61"/>
      <c r="G61"/>
      <c r="H61"/>
    </row>
    <row r="62" spans="4:8" ht="20.100000000000001" customHeight="1" x14ac:dyDescent="0.25">
      <c r="D62"/>
      <c r="G62"/>
      <c r="H62"/>
    </row>
    <row r="63" spans="4:8" ht="20.100000000000001" customHeight="1" x14ac:dyDescent="0.25">
      <c r="D63"/>
      <c r="G63"/>
      <c r="H63"/>
    </row>
    <row r="64" spans="4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  <row r="1593" spans="4:8" ht="20.100000000000001" customHeight="1" x14ac:dyDescent="0.25">
      <c r="D1593"/>
      <c r="G1593"/>
      <c r="H1593"/>
    </row>
    <row r="1594" spans="4:8" ht="20.100000000000001" customHeight="1" x14ac:dyDescent="0.25">
      <c r="D1594"/>
      <c r="G1594"/>
      <c r="H1594"/>
    </row>
  </sheetData>
  <mergeCells count="24">
    <mergeCell ref="B13:E13"/>
    <mergeCell ref="A40:F41"/>
    <mergeCell ref="B27:E27"/>
    <mergeCell ref="F27:F28"/>
    <mergeCell ref="B28:E28"/>
    <mergeCell ref="B32:E32"/>
    <mergeCell ref="F32:F33"/>
    <mergeCell ref="B33:E33"/>
    <mergeCell ref="E1:F1"/>
    <mergeCell ref="B2:E2"/>
    <mergeCell ref="B22:E22"/>
    <mergeCell ref="F22:F23"/>
    <mergeCell ref="B23:E23"/>
    <mergeCell ref="B17:E17"/>
    <mergeCell ref="F17:F18"/>
    <mergeCell ref="B18:E18"/>
    <mergeCell ref="A3:F3"/>
    <mergeCell ref="A5:A6"/>
    <mergeCell ref="B5:D5"/>
    <mergeCell ref="B7:E7"/>
    <mergeCell ref="F7:F8"/>
    <mergeCell ref="B8:E8"/>
    <mergeCell ref="B12:E12"/>
    <mergeCell ref="F12:F1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2022-06-30T05:40:47Z</cp:lastPrinted>
  <dcterms:created xsi:type="dcterms:W3CDTF">2017-07-20T09:25:25Z</dcterms:created>
  <dcterms:modified xsi:type="dcterms:W3CDTF">2022-08-24T07:50:17Z</dcterms:modified>
</cp:coreProperties>
</file>