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1470" windowWidth="19320" windowHeight="9360"/>
  </bookViews>
  <sheets>
    <sheet name="Отчет за 3-й кв. 2020" sheetId="2" r:id="rId1"/>
  </sheets>
  <definedNames>
    <definedName name="_xlnm._FilterDatabase" localSheetId="0" hidden="1">'Отчет за 3-й кв. 2020'!$A$4:$BC$75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BB75" i="2" l="1"/>
  <c r="BB74" i="2"/>
  <c r="BB73" i="2"/>
  <c r="BB72" i="2"/>
  <c r="BB71" i="2"/>
  <c r="BB69" i="2"/>
  <c r="BB68" i="2"/>
  <c r="BB67" i="2"/>
  <c r="BB66" i="2"/>
  <c r="BB63" i="2"/>
  <c r="BB62" i="2"/>
  <c r="BB61" i="2"/>
  <c r="BB60" i="2"/>
  <c r="BB59" i="2"/>
  <c r="BB40" i="2"/>
  <c r="BB38" i="2"/>
  <c r="BB37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2" i="2"/>
  <c r="AP16" i="2" l="1"/>
  <c r="AL16" i="2"/>
  <c r="AH16" i="2"/>
  <c r="AT14" i="2" l="1"/>
  <c r="AH15" i="2"/>
  <c r="AD67" i="2"/>
  <c r="N60" i="2"/>
  <c r="AT59" i="2" l="1"/>
  <c r="AP14" i="2" l="1"/>
  <c r="F14" i="2" l="1"/>
  <c r="N68" i="2" l="1"/>
  <c r="R68" i="2"/>
  <c r="AD16" i="2" l="1"/>
  <c r="Z16" i="2"/>
  <c r="AT11" i="2"/>
  <c r="Z59" i="2" l="1"/>
  <c r="V59" i="2"/>
  <c r="AX75" i="2"/>
  <c r="AX74" i="2"/>
  <c r="AX73" i="2"/>
  <c r="AX72" i="2"/>
  <c r="AX71" i="2"/>
  <c r="AX69" i="2"/>
  <c r="AX68" i="2"/>
  <c r="AX67" i="2"/>
  <c r="AX66" i="2"/>
  <c r="AX63" i="2"/>
  <c r="AX62" i="2"/>
  <c r="AX61" i="2"/>
  <c r="AX60" i="2"/>
  <c r="AX59" i="2"/>
  <c r="AX40" i="2"/>
  <c r="AX38" i="2"/>
  <c r="AX37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2" i="2"/>
  <c r="AL71" i="2" l="1"/>
  <c r="AH71" i="2"/>
  <c r="AD71" i="2"/>
  <c r="V71" i="2" l="1"/>
  <c r="R59" i="2" l="1"/>
  <c r="AT38" i="2"/>
  <c r="AP38" i="2"/>
  <c r="AL38" i="2"/>
  <c r="AH38" i="2"/>
  <c r="AD38" i="2"/>
  <c r="Z38" i="2"/>
  <c r="V38" i="2"/>
  <c r="N38" i="2"/>
  <c r="J38" i="2"/>
  <c r="F38" i="2"/>
  <c r="N35" i="2"/>
  <c r="AT66" i="2" l="1"/>
  <c r="AP66" i="2"/>
  <c r="AL66" i="2"/>
  <c r="AH66" i="2"/>
  <c r="AD66" i="2"/>
  <c r="Z66" i="2"/>
  <c r="V66" i="2"/>
  <c r="R66" i="2"/>
  <c r="N66" i="2"/>
  <c r="J66" i="2"/>
  <c r="F66" i="2"/>
  <c r="BC66" i="2" l="1"/>
  <c r="F6" i="2"/>
  <c r="J6" i="2"/>
  <c r="N6" i="2"/>
  <c r="V6" i="2"/>
  <c r="Z6" i="2"/>
  <c r="AD6" i="2"/>
  <c r="F7" i="2"/>
  <c r="J7" i="2"/>
  <c r="N7" i="2"/>
  <c r="R7" i="2"/>
  <c r="V7" i="2"/>
  <c r="Z7" i="2"/>
  <c r="AD7" i="2"/>
  <c r="F8" i="2"/>
  <c r="J8" i="2"/>
  <c r="N8" i="2"/>
  <c r="R8" i="2"/>
  <c r="V8" i="2"/>
  <c r="Z8" i="2"/>
  <c r="AD8" i="2"/>
  <c r="F9" i="2"/>
  <c r="J9" i="2"/>
  <c r="N9" i="2"/>
  <c r="R9" i="2"/>
  <c r="V9" i="2"/>
  <c r="Z9" i="2"/>
  <c r="AD9" i="2"/>
  <c r="F10" i="2"/>
  <c r="J10" i="2"/>
  <c r="N10" i="2"/>
  <c r="R10" i="2"/>
  <c r="V10" i="2"/>
  <c r="Z10" i="2"/>
  <c r="AD10" i="2"/>
  <c r="F11" i="2"/>
  <c r="J11" i="2"/>
  <c r="N11" i="2"/>
  <c r="R11" i="2"/>
  <c r="V11" i="2"/>
  <c r="Z11" i="2"/>
  <c r="AD11" i="2"/>
  <c r="F12" i="2"/>
  <c r="J12" i="2"/>
  <c r="N12" i="2"/>
  <c r="R12" i="2"/>
  <c r="V12" i="2"/>
  <c r="Z12" i="2"/>
  <c r="AD12" i="2"/>
  <c r="F13" i="2"/>
  <c r="J13" i="2"/>
  <c r="N13" i="2"/>
  <c r="R13" i="2"/>
  <c r="V13" i="2"/>
  <c r="Z13" i="2"/>
  <c r="AD13" i="2"/>
  <c r="J14" i="2"/>
  <c r="R14" i="2"/>
  <c r="V14" i="2"/>
  <c r="Z14" i="2"/>
  <c r="AD14" i="2"/>
  <c r="F15" i="2"/>
  <c r="J15" i="2"/>
  <c r="N15" i="2"/>
  <c r="R15" i="2"/>
  <c r="V15" i="2"/>
  <c r="Z15" i="2"/>
  <c r="AD15" i="2"/>
  <c r="V16" i="2"/>
  <c r="F17" i="2"/>
  <c r="J17" i="2"/>
  <c r="N17" i="2"/>
  <c r="R17" i="2"/>
  <c r="V17" i="2"/>
  <c r="Z17" i="2"/>
  <c r="AD17" i="2"/>
  <c r="F18" i="2"/>
  <c r="J18" i="2"/>
  <c r="N18" i="2"/>
  <c r="R18" i="2"/>
  <c r="V18" i="2"/>
  <c r="Z18" i="2"/>
  <c r="AD18" i="2"/>
  <c r="F19" i="2"/>
  <c r="J19" i="2"/>
  <c r="N19" i="2"/>
  <c r="R19" i="2"/>
  <c r="V19" i="2"/>
  <c r="Z19" i="2"/>
  <c r="AD19" i="2"/>
  <c r="F20" i="2"/>
  <c r="J20" i="2"/>
  <c r="N20" i="2"/>
  <c r="R20" i="2"/>
  <c r="V20" i="2"/>
  <c r="Z20" i="2"/>
  <c r="AD20" i="2"/>
  <c r="F21" i="2"/>
  <c r="J21" i="2"/>
  <c r="N21" i="2"/>
  <c r="R21" i="2"/>
  <c r="V21" i="2"/>
  <c r="Z21" i="2"/>
  <c r="AD21" i="2"/>
  <c r="F22" i="2"/>
  <c r="J22" i="2"/>
  <c r="N22" i="2"/>
  <c r="R22" i="2"/>
  <c r="V22" i="2"/>
  <c r="Z22" i="2"/>
  <c r="AD22" i="2"/>
  <c r="F23" i="2"/>
  <c r="J23" i="2"/>
  <c r="N23" i="2"/>
  <c r="R23" i="2"/>
  <c r="V23" i="2"/>
  <c r="Z23" i="2"/>
  <c r="AD23" i="2"/>
  <c r="F24" i="2"/>
  <c r="J24" i="2"/>
  <c r="N24" i="2"/>
  <c r="R24" i="2"/>
  <c r="V24" i="2"/>
  <c r="Z24" i="2"/>
  <c r="AD24" i="2"/>
  <c r="F25" i="2"/>
  <c r="J25" i="2"/>
  <c r="N25" i="2"/>
  <c r="R25" i="2"/>
  <c r="V25" i="2"/>
  <c r="Z25" i="2"/>
  <c r="AD25" i="2"/>
  <c r="F26" i="2"/>
  <c r="J26" i="2"/>
  <c r="N26" i="2"/>
  <c r="R26" i="2"/>
  <c r="V26" i="2"/>
  <c r="Z26" i="2"/>
  <c r="AD26" i="2"/>
  <c r="F27" i="2"/>
  <c r="J27" i="2"/>
  <c r="N27" i="2"/>
  <c r="R27" i="2"/>
  <c r="V27" i="2"/>
  <c r="Z27" i="2"/>
  <c r="AD27" i="2"/>
  <c r="F28" i="2"/>
  <c r="J28" i="2"/>
  <c r="N28" i="2"/>
  <c r="R28" i="2"/>
  <c r="V28" i="2"/>
  <c r="Z28" i="2"/>
  <c r="AD28" i="2"/>
  <c r="F29" i="2"/>
  <c r="J29" i="2"/>
  <c r="N29" i="2"/>
  <c r="R29" i="2"/>
  <c r="V29" i="2"/>
  <c r="Z29" i="2"/>
  <c r="AD29" i="2"/>
  <c r="F30" i="2"/>
  <c r="J30" i="2"/>
  <c r="N30" i="2"/>
  <c r="R30" i="2"/>
  <c r="V30" i="2"/>
  <c r="Z30" i="2"/>
  <c r="AD30" i="2"/>
  <c r="F31" i="2"/>
  <c r="J31" i="2"/>
  <c r="N31" i="2"/>
  <c r="R31" i="2"/>
  <c r="V31" i="2"/>
  <c r="Z31" i="2"/>
  <c r="AD31" i="2"/>
  <c r="F32" i="2"/>
  <c r="J32" i="2"/>
  <c r="N32" i="2"/>
  <c r="R32" i="2"/>
  <c r="V32" i="2"/>
  <c r="Z32" i="2"/>
  <c r="AD32" i="2"/>
  <c r="F33" i="2"/>
  <c r="J33" i="2"/>
  <c r="N33" i="2"/>
  <c r="R33" i="2"/>
  <c r="V33" i="2"/>
  <c r="Z33" i="2"/>
  <c r="AD33" i="2"/>
  <c r="F34" i="2"/>
  <c r="J34" i="2"/>
  <c r="N34" i="2"/>
  <c r="R34" i="2"/>
  <c r="V34" i="2"/>
  <c r="Z34" i="2"/>
  <c r="AD34" i="2"/>
  <c r="F35" i="2"/>
  <c r="J35" i="2"/>
  <c r="R35" i="2"/>
  <c r="V35" i="2"/>
  <c r="Z35" i="2"/>
  <c r="AD35" i="2"/>
  <c r="F67" i="2" l="1"/>
  <c r="J67" i="2"/>
  <c r="N67" i="2"/>
  <c r="R67" i="2"/>
  <c r="V67" i="2"/>
  <c r="Z67" i="2"/>
  <c r="AH67" i="2"/>
  <c r="AL67" i="2"/>
  <c r="AP67" i="2"/>
  <c r="AT67" i="2"/>
  <c r="J59" i="2" l="1"/>
  <c r="AT40" i="2" l="1"/>
  <c r="AP40" i="2"/>
  <c r="AL40" i="2"/>
  <c r="AH40" i="2"/>
  <c r="AD40" i="2"/>
  <c r="Z40" i="2"/>
  <c r="V40" i="2"/>
  <c r="R40" i="2"/>
  <c r="AT71" i="2" l="1"/>
  <c r="AP71" i="2"/>
  <c r="Z71" i="2"/>
  <c r="R71" i="2"/>
  <c r="N71" i="2"/>
  <c r="BC71" i="2" l="1"/>
  <c r="N59" i="2"/>
  <c r="F59" i="2"/>
  <c r="F63" i="2" l="1"/>
  <c r="F62" i="2"/>
  <c r="F61" i="2"/>
  <c r="F60" i="2"/>
  <c r="N40" i="2"/>
  <c r="J40" i="2"/>
  <c r="F40" i="2"/>
  <c r="AH72" i="2" l="1"/>
  <c r="AH73" i="2"/>
  <c r="AH74" i="2"/>
  <c r="AH75" i="2"/>
  <c r="AT16" i="2" l="1"/>
  <c r="AL14" i="2" l="1"/>
  <c r="AH14" i="2" l="1"/>
  <c r="AP35" i="2" l="1"/>
  <c r="J37" i="2" l="1"/>
  <c r="AL35" i="2" l="1"/>
  <c r="AH35" i="2"/>
  <c r="R74" i="2" l="1"/>
  <c r="AP6" i="2" l="1"/>
  <c r="AT75" i="2" l="1"/>
  <c r="AT74" i="2"/>
  <c r="AT73" i="2"/>
  <c r="AT72" i="2"/>
  <c r="AT69" i="2"/>
  <c r="AT68" i="2"/>
  <c r="AT63" i="2"/>
  <c r="AT62" i="2"/>
  <c r="AT61" i="2"/>
  <c r="AT60" i="2"/>
  <c r="AT37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5" i="2"/>
  <c r="AT13" i="2"/>
  <c r="AT12" i="2"/>
  <c r="AT10" i="2"/>
  <c r="AT9" i="2"/>
  <c r="AT8" i="2"/>
  <c r="AT7" i="2"/>
  <c r="AT6" i="2"/>
  <c r="AP75" i="2"/>
  <c r="AP74" i="2"/>
  <c r="AP73" i="2"/>
  <c r="AP72" i="2"/>
  <c r="AP69" i="2"/>
  <c r="AP68" i="2"/>
  <c r="AP63" i="2"/>
  <c r="AP62" i="2"/>
  <c r="AP61" i="2"/>
  <c r="AP60" i="2"/>
  <c r="AP37" i="2"/>
  <c r="AP34" i="2"/>
  <c r="AP33" i="2"/>
  <c r="AP32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8" i="2"/>
  <c r="AP17" i="2"/>
  <c r="AP15" i="2"/>
  <c r="AP13" i="2"/>
  <c r="AP12" i="2"/>
  <c r="AP11" i="2"/>
  <c r="AP10" i="2"/>
  <c r="AP9" i="2"/>
  <c r="AP8" i="2"/>
  <c r="AP7" i="2"/>
  <c r="AL75" i="2"/>
  <c r="AL74" i="2"/>
  <c r="AL73" i="2"/>
  <c r="AL72" i="2"/>
  <c r="AL69" i="2"/>
  <c r="AL68" i="2"/>
  <c r="AL63" i="2"/>
  <c r="AL62" i="2"/>
  <c r="AL61" i="2"/>
  <c r="AL60" i="2"/>
  <c r="AL37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5" i="2"/>
  <c r="AL13" i="2"/>
  <c r="AL12" i="2"/>
  <c r="AL11" i="2"/>
  <c r="AL10" i="2"/>
  <c r="AL9" i="2"/>
  <c r="AL8" i="2"/>
  <c r="AL7" i="2"/>
  <c r="AH69" i="2"/>
  <c r="AH68" i="2"/>
  <c r="AH63" i="2"/>
  <c r="AH62" i="2"/>
  <c r="AH61" i="2"/>
  <c r="AH60" i="2"/>
  <c r="AH37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3" i="2"/>
  <c r="AH12" i="2"/>
  <c r="AH11" i="2"/>
  <c r="AH10" i="2"/>
  <c r="AH9" i="2"/>
  <c r="AH8" i="2"/>
  <c r="AH7" i="2"/>
  <c r="AH6" i="2"/>
  <c r="AD75" i="2"/>
  <c r="AD74" i="2"/>
  <c r="AD73" i="2"/>
  <c r="AD72" i="2"/>
  <c r="AD69" i="2"/>
  <c r="AD68" i="2"/>
  <c r="AD63" i="2"/>
  <c r="AD62" i="2"/>
  <c r="AD61" i="2"/>
  <c r="AD60" i="2"/>
  <c r="AD37" i="2"/>
  <c r="Z75" i="2"/>
  <c r="Z74" i="2"/>
  <c r="Z73" i="2"/>
  <c r="Z72" i="2"/>
  <c r="Z69" i="2"/>
  <c r="Z68" i="2"/>
  <c r="Z63" i="2"/>
  <c r="Z62" i="2"/>
  <c r="Z61" i="2"/>
  <c r="Z60" i="2"/>
  <c r="Z37" i="2"/>
  <c r="V75" i="2"/>
  <c r="V74" i="2"/>
  <c r="V73" i="2"/>
  <c r="V72" i="2"/>
  <c r="V69" i="2"/>
  <c r="V68" i="2"/>
  <c r="V63" i="2"/>
  <c r="V62" i="2"/>
  <c r="V61" i="2"/>
  <c r="V60" i="2"/>
  <c r="V37" i="2"/>
  <c r="R75" i="2"/>
  <c r="R73" i="2"/>
  <c r="R72" i="2"/>
  <c r="R69" i="2"/>
  <c r="R63" i="2"/>
  <c r="R62" i="2"/>
  <c r="R61" i="2"/>
  <c r="R60" i="2"/>
  <c r="N75" i="2"/>
  <c r="N74" i="2"/>
  <c r="N73" i="2"/>
  <c r="N72" i="2"/>
  <c r="N69" i="2"/>
  <c r="N63" i="2"/>
  <c r="N62" i="2"/>
  <c r="N61" i="2"/>
  <c r="N37" i="2"/>
  <c r="J75" i="2"/>
  <c r="J74" i="2"/>
  <c r="J73" i="2"/>
  <c r="J72" i="2"/>
  <c r="J69" i="2"/>
  <c r="J68" i="2"/>
  <c r="J63" i="2"/>
  <c r="J62" i="2"/>
  <c r="J61" i="2"/>
  <c r="J60" i="2"/>
  <c r="F75" i="2"/>
  <c r="F74" i="2"/>
  <c r="F73" i="2"/>
  <c r="F37" i="2"/>
  <c r="F69" i="2"/>
  <c r="F68" i="2"/>
  <c r="F72" i="2"/>
  <c r="BC74" i="2" l="1"/>
  <c r="AT35" i="2"/>
  <c r="R6" i="2"/>
  <c r="AL6" i="2"/>
  <c r="BC76" i="2" l="1"/>
</calcChain>
</file>

<file path=xl/sharedStrings.xml><?xml version="1.0" encoding="utf-8"?>
<sst xmlns="http://schemas.openxmlformats.org/spreadsheetml/2006/main" count="370" uniqueCount="133">
  <si>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</si>
  <si>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</si>
  <si>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</si>
  <si>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</si>
  <si>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</si>
  <si>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</si>
  <si>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</si>
  <si>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</si>
  <si>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</si>
  <si>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</si>
  <si>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</si>
  <si>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</si>
  <si>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</si>
  <si>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</si>
  <si>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</si>
  <si>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</si>
  <si>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</si>
  <si>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</si>
  <si>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</si>
  <si>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</si>
  <si>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</si>
  <si>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</si>
  <si>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</si>
  <si>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</si>
  <si>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</si>
  <si>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</si>
  <si>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</si>
  <si>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</si>
  <si>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</si>
  <si>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</si>
  <si>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</si>
  <si>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</si>
  <si>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</si>
  <si>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</si>
  <si>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</si>
  <si>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</si>
  <si>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Начальник отдела земельных ресурсов по работе с юридическими лицами ДМСиГ                     Н.В. Бахарева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</si>
  <si>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</si>
  <si>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</si>
  <si>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</si>
  <si>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</si>
  <si>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</si>
  <si>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</si>
  <si>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</si>
  <si>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</si>
  <si>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вып ежемес отчет в ДУГИ ХМАО и ДЭРПУ адм., размещение в ИСУП</t>
  </si>
  <si>
    <t>контракт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</si>
  <si>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</si>
  <si>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</si>
  <si>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внес изм в Учет - 0, пров плат - 0, разноска плат - 0, пров ЮЛ на банкротство - 0</t>
  </si>
  <si>
    <t>Запрос сведений по СМЭВ (СИР) мунуслуги, ответы межвед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</si>
  <si>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</si>
  <si>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</si>
  <si>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</si>
  <si>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 xml:space="preserve">1. Калинина, 5, блокированная жилая застройка </t>
  </si>
  <si>
    <t>2. Объекты придорожного сервиса, ул. Кольцевая, 1а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</si>
  <si>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</si>
  <si>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</si>
  <si>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3. Склады, ул. Гастелло, 27б</t>
  </si>
  <si>
    <t>4. Склады, ул. Гастелло, 27г</t>
  </si>
  <si>
    <t>5. Среднеэтажная жилая застройка, ул. Октябрьская, 7</t>
  </si>
  <si>
    <t>межевание, постановка ЗУ на кад. учет</t>
  </si>
  <si>
    <t>постановление об организации аукциона (проект) - 1</t>
  </si>
  <si>
    <t>Межевание ЗУ: сопровождение контракта ООО "ЮграГеосервис"</t>
  </si>
  <si>
    <t>Контракт заключен с ООО "ЮграГеокадастр"</t>
  </si>
  <si>
    <t>6. Среднеэтажная жилая застройка, ул. Лесозаготовителей, 7</t>
  </si>
  <si>
    <t>получение ТУ -6</t>
  </si>
  <si>
    <t>8. Бытовое обслуживание, ул. Железнодорожная, 71</t>
  </si>
  <si>
    <t>7. Среднеэтажная жилая застройка, ул. Менделеева, 33а (31, 33, 35 - снос)</t>
  </si>
  <si>
    <t>Соглашение о сервитуте, решения об установлении сервитутов</t>
  </si>
  <si>
    <t>внес изм в Учет - 2, пров плат - 2, разноска плат - 0, пров ЮЛ на банкротство - 0</t>
  </si>
  <si>
    <t>Аукцион завершен</t>
  </si>
  <si>
    <t>9. Малоэтажная жилая застройка, ул. Лесная, 10</t>
  </si>
  <si>
    <t>Регистрация прав на земельные участки, прекращение (аренда, ПБП, собств., доп. соглашения)</t>
  </si>
  <si>
    <t>Иные заявления в Росреестр (отзывы заявок, доп. пакеты)</t>
  </si>
  <si>
    <t>внес изм в Учет - 0, пров плат - 0, разноска плат - 0, пров ЮЛ на банкротство - 3</t>
  </si>
  <si>
    <t>аукционов</t>
  </si>
  <si>
    <t>01.10.2020 - 09.10.2020</t>
  </si>
  <si>
    <t>12.10.2020 - 16.10.2020</t>
  </si>
  <si>
    <t>19.10.2020 - 23.10.2020</t>
  </si>
  <si>
    <t>26.10.2020 - 30.10.2020</t>
  </si>
  <si>
    <t>02.11.2020 - 06.11.2020</t>
  </si>
  <si>
    <t>09.11.2020 - 13.11.2020</t>
  </si>
  <si>
    <t>16.11.2020 - 20.11.2020</t>
  </si>
  <si>
    <t>23.11.2020 - 27.11.2020</t>
  </si>
  <si>
    <t>30.11.2020 - 04.12.2020</t>
  </si>
  <si>
    <t>07.12.2020 - 11.12.2020</t>
  </si>
  <si>
    <t>14.12.2020 - 18.12.2020</t>
  </si>
  <si>
    <t>28.12.2020 - 31.12.2020</t>
  </si>
  <si>
    <t>внес изм в Учет -3, пров плат - 13, разноска плат - 15, пров ЮЛ на банкротство - 2</t>
  </si>
  <si>
    <t>получение ТУ - 4 (Югорскэнергогаз, ЮРЭСК,                  УС ООО ГтЮ, ГГС - газ)</t>
  </si>
  <si>
    <t xml:space="preserve">Сбор инф для подготовки отчетов:                                                                                                                                                1. Инф. для подгот отчета о работе отдела - 1,                                      2. Инф для подгот отчета в ДЭРиПУ по муницип услугам (мес.),   3. Инф для подгот отчета в ДЭРиПУ по муницип услугам (кварт.), 4. Инф в ОУМИ для подгот отчета в ДепФин за 3 кв. 2020,                     5. Инф. для подгот отчета в ДепФин по исп плана меропр,                        6. Инф. к отчету в ДУГИ ХМАО по мерам поддержки СМП                                        </t>
  </si>
  <si>
    <t>Сбор инф для подготовки отчетов:                                                                                                                                                 1. Инф о кол-ве ЗУ с/х - в ДЭРиПУ для подгот сводного ответа в Деп внутр политики ХМАО,                                                              2. Перечень ЗУ для КС - ЦИО БУ ХМАО.</t>
  </si>
  <si>
    <t>внес изм в Учет - 1, пров плат - 7, разноска плат - 2, пров ЮЛ на банкротство - 1</t>
  </si>
  <si>
    <t xml:space="preserve">1. Инф. к отчету по аукционам, прил. 1 - в ДУГИ ХМАО,                      2. Инф. к отчету в ИСУП (услуги в электр виде) - в ДУГИ,                               3. Инф. к отчету в ИСУП (схемы ЗУ) - в ДУГИ ХМАО,                        4. Инф. к отчету по мерам поддержки СОНК - в УВПиОС </t>
  </si>
  <si>
    <t xml:space="preserve">1. Инф к отчету о торгах за 3 кв. 2020 в ЦИО БУ ХМАО                       2. Инф. к отчету до 25 числа (ежемесячный) - в ДЭРиПУ                     </t>
  </si>
  <si>
    <t xml:space="preserve">1. Инф. к отчету по мун. услугам (ежемесячный) - в ДЭРиПУ,             2-3. Инф. к отчетам в ДУГИ ХМАО по мерам поддержки СМП - совместно с ОУМИ,                                                                                        4. Инф. о формир. ЗУ для жил. стр-ва - для ВКС Депстроя           </t>
  </si>
  <si>
    <t>внес изм в Учет - 1, пров плат - 5, разноска плат - 3, пров ЮЛ на банкротство - 5</t>
  </si>
  <si>
    <t>внес изм в Учет -1, пров плат -5, разноска плат -1, пров ЮЛ на банкротство -32, проверка ФЛ на ьанкротство -49</t>
  </si>
  <si>
    <t>постановление об организации аукциона -1, извещение о проведении аукциона -1, сопров. письмо в газету -1</t>
  </si>
  <si>
    <t>прием заявки о предоставл. ЗУ -1, извещение о приеме заявок для участия в аукц. -1, в газету -1</t>
  </si>
  <si>
    <t>11. Арантурская, 30а, участок 1, растениеводство (КФХ, по 39.18)</t>
  </si>
  <si>
    <t>10. Нововятская, 44, овощеводство(КФХ, тепличный комплекс, по 39.18)</t>
  </si>
  <si>
    <t>12. Арантурская, 30а, участок 3, растениеводство (КФХ, по 39.18)</t>
  </si>
  <si>
    <t>13. Арантурская, 30а, участок 4, растениеводство (КФХ, по 39.18)</t>
  </si>
  <si>
    <t xml:space="preserve">15. Калинина, 11, блокированная жилая застройка </t>
  </si>
  <si>
    <t xml:space="preserve">заявка на межевание ЗУ - по проекту планировки </t>
  </si>
  <si>
    <t xml:space="preserve">17. Калинина, 18, блокированная жилая застройка </t>
  </si>
  <si>
    <t>внес изм в Учет - 1, пров плат - 1, разноска плат - 0, пров ЮЛ на банкротство - 1</t>
  </si>
  <si>
    <t>публикация в газете -1, размещение на сайтах -2</t>
  </si>
  <si>
    <t>Запрос, получение ТУ (технических условий)</t>
  </si>
  <si>
    <r>
      <t xml:space="preserve">14. Среднеэтажная жилая застройка, ул. Октябрьская, </t>
    </r>
    <r>
      <rPr>
        <b/>
        <sz val="16"/>
        <rFont val="Times New Roman"/>
        <family val="1"/>
        <charset val="204"/>
      </rPr>
      <t>7</t>
    </r>
  </si>
  <si>
    <t>21.12.2020 - 26.12.2020</t>
  </si>
  <si>
    <t xml:space="preserve">1. Инф для подгот отчета в ДУГИ ХМАО -по отсрочке, земля              </t>
  </si>
  <si>
    <t>консультации по аукциону</t>
  </si>
  <si>
    <t>решение о приостановке проведения аукциона -1, внес изм в постановление, письмо в газету - 1</t>
  </si>
  <si>
    <t>протокол рассм заявок -1, уведомл о призн участ -1, публикация о приостановке в газете -1, на сайтах -4</t>
  </si>
  <si>
    <t xml:space="preserve">1. Инф. к отчету по аукционам, прил. 1 - в ДУГИ ХМАО,                                                                 2. Инф. к отчету в ИСУП по схемам ЗУ - в ДУГИ ХМАО,                3. Инф. к отч. в ИСУП по  услугам в эл. виде - в ДУГИ ХМАО, 4. Инф. к отчету по мун. услугам - в ДЭРиПУ                              </t>
  </si>
  <si>
    <t xml:space="preserve">1. Инф. по инвестдеятельности (таблица) - в ДЭРиПУ                                </t>
  </si>
  <si>
    <t xml:space="preserve">1. Инф к отчету в Деппромышленности ХМАО по землям с/х,   2. Инф. по инвестдеятельности (таблица) - в ДЭРиПУ                                </t>
  </si>
  <si>
    <r>
      <rPr>
        <sz val="10"/>
        <rFont val="Times New Roman"/>
        <family val="1"/>
        <charset val="204"/>
      </rPr>
      <t xml:space="preserve">1. Инф для подгот отчета в ДУГИ ХМАО -по отсрочке, земля,                            2. Инф. к отчету по аукционам, прил. 1 - в ДУГИ ХМАО,                 3. Инф. к отчету по аукционам, прил. 2 - в ДУГИ ХМАО,                  4. Инф. к отчету по аукционам, прил. 3 - в ДУГИ ХМАО,            5. Инф. к отчету в ДЭРиПУ и Культуру - по Воротам в Югру, 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6</t>
    </r>
    <r>
      <rPr>
        <sz val="10"/>
        <rFont val="Times New Roman"/>
        <family val="1"/>
        <charset val="204"/>
      </rPr>
      <t xml:space="preserve">. Инф. к отчету в ИСУП по схемам ЗУ - в ДУГИ ХМАО,               7. Инф. к отчету в ИСУП по услугам в эл. виде - в ДУГИ,               8. Инф. к отчету по мерам поддержки СОНК - в УВПиОС,                9. Инф. к отчету по мун. услугам за месяц - в ДЭРиПУ,              10. Инф. к отчету по мун. услугам за месяц - в ДЭРиПУ     </t>
    </r>
  </si>
  <si>
    <t>консультации по приему заявок, по аукциону</t>
  </si>
  <si>
    <t>протокол рассм заявок -1, уведомл -4, размещ на сайтах -2 -1</t>
  </si>
  <si>
    <t>срок приема заявок граждан и КФХ на участие в аукционе истек, подготовка аукциона</t>
  </si>
  <si>
    <t>договор аренды - 1, сопров письмо -1</t>
  </si>
  <si>
    <t>участок предоставлен в аренду без проведения торгов (ст.39.18 ЗК РФ)</t>
  </si>
  <si>
    <t>постановка на кадастровый учет</t>
  </si>
  <si>
    <t>замена участка по контракту по межеванию - необходимо внесение изменений в проект межевания 12 микрорайона</t>
  </si>
  <si>
    <r>
      <rPr>
        <sz val="10"/>
        <rFont val="Times New Roman"/>
        <family val="1"/>
        <charset val="204"/>
      </rPr>
      <t>1. Инф для подгот отчета в ДУГИ ХМАО -по отсрочке, земля,  2. Инф. к отчету в ДУГИ ХМАО по мерам поддержки СМП -1,  3. Инф. для главы онеиспольз ЗУ либо использ. не по назнач. -1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</t>
    </r>
  </si>
  <si>
    <t>Отчет о работе отдела за 2020 год</t>
  </si>
  <si>
    <t>Итого за год</t>
  </si>
  <si>
    <t xml:space="preserve">Подготовка информации: для руководителей, для подразделений администрации города, сбор инф. к отчетам </t>
  </si>
  <si>
    <t xml:space="preserve">15. Калинина, 16, блокированная жилая застройка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</si>
</sst>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0" fillId="3" borderId="0" xfId="0" applyFont="1" applyFill="1" applyBorder="1" applyAlignment="1">
      <alignment wrapText="1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CCFFCC"/>
      <color rgb="FF99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0"/>
  <sheetViews>
    <sheetView tabSelected="1" zoomScale="90" zoomScaleNormal="90" workbookViewId="0">
      <pane xSplit="2" ySplit="3" topLeftCell="BC178" activePane="bottomRight" state="frozen"/>
      <selection pane="topRight" activeCell="D1" sqref="D1"/>
      <selection pane="bottomLeft" activeCell="A3" sqref="A3"/>
      <selection pane="bottomRight" activeCell="BM223" sqref="BL223:BM223"/>
    </sheetView>
  </sheetViews>
  <sheetFormatPr defaultColWidth="9.42578125" defaultRowHeight="14.25" x14ac:dyDescent="0.2"/>
  <cols>
    <col min="1" max="1" width="5.5703125" style="3" customWidth="1"/>
    <col min="2" max="2" width="124.85546875" style="3" customWidth="1"/>
    <col min="3" max="3" width="14.140625" style="3" hidden="1" customWidth="1"/>
    <col min="4" max="4" width="17.140625" style="3" hidden="1" customWidth="1"/>
    <col min="5" max="5" width="12" style="4" hidden="1" customWidth="1"/>
    <col min="6" max="6" width="11.5703125" style="4" hidden="1" customWidth="1"/>
    <col min="7" max="7" width="11.85546875" style="3" hidden="1" customWidth="1"/>
    <col min="8" max="8" width="17.140625" style="3" hidden="1" customWidth="1"/>
    <col min="9" max="9" width="12" style="4" hidden="1" customWidth="1"/>
    <col min="10" max="10" width="12.85546875" style="22" hidden="1" customWidth="1"/>
    <col min="11" max="11" width="11.85546875" style="3" hidden="1" customWidth="1"/>
    <col min="12" max="12" width="17" style="3" hidden="1" customWidth="1"/>
    <col min="13" max="13" width="11.5703125" style="4" hidden="1" customWidth="1"/>
    <col min="14" max="14" width="13.5703125" style="22" hidden="1" customWidth="1"/>
    <col min="15" max="15" width="11.85546875" style="3" hidden="1" customWidth="1"/>
    <col min="16" max="16" width="17.140625" style="3" hidden="1" customWidth="1"/>
    <col min="17" max="17" width="12" style="4" hidden="1" customWidth="1"/>
    <col min="18" max="18" width="13.28515625" style="22" hidden="1" customWidth="1"/>
    <col min="19" max="19" width="11.85546875" style="3" hidden="1" customWidth="1"/>
    <col min="20" max="20" width="17.140625" style="3" hidden="1" customWidth="1"/>
    <col min="21" max="21" width="12" style="4" hidden="1" customWidth="1"/>
    <col min="22" max="22" width="12.85546875" style="22" hidden="1" customWidth="1"/>
    <col min="23" max="23" width="11.85546875" style="3" hidden="1" customWidth="1"/>
    <col min="24" max="24" width="17.140625" style="3" hidden="1" customWidth="1"/>
    <col min="25" max="25" width="12" style="4" hidden="1" customWidth="1"/>
    <col min="26" max="26" width="11.5703125" style="22" hidden="1" customWidth="1"/>
    <col min="27" max="27" width="11.85546875" style="3" hidden="1" customWidth="1"/>
    <col min="28" max="28" width="17.140625" style="3" hidden="1" customWidth="1"/>
    <col min="29" max="29" width="12" style="4" hidden="1" customWidth="1"/>
    <col min="30" max="30" width="11.5703125" style="22" hidden="1" customWidth="1"/>
    <col min="31" max="31" width="11.85546875" style="3" hidden="1" customWidth="1"/>
    <col min="32" max="32" width="17.140625" style="3" hidden="1" customWidth="1"/>
    <col min="33" max="33" width="12" style="4" hidden="1" customWidth="1"/>
    <col min="34" max="34" width="11.5703125" style="22" hidden="1" customWidth="1"/>
    <col min="35" max="35" width="11.85546875" style="3" hidden="1" customWidth="1"/>
    <col min="36" max="36" width="17.140625" style="3" hidden="1" customWidth="1"/>
    <col min="37" max="37" width="12" style="4" hidden="1" customWidth="1"/>
    <col min="38" max="38" width="12.140625" style="22" hidden="1" customWidth="1"/>
    <col min="39" max="39" width="11.85546875" style="3" hidden="1" customWidth="1"/>
    <col min="40" max="40" width="17.140625" style="3" hidden="1" customWidth="1"/>
    <col min="41" max="41" width="12" style="4" hidden="1" customWidth="1"/>
    <col min="42" max="42" width="12.5703125" style="22" hidden="1" customWidth="1"/>
    <col min="43" max="43" width="0.140625" style="3" hidden="1" customWidth="1"/>
    <col min="44" max="44" width="6.140625" style="3" hidden="1" customWidth="1"/>
    <col min="45" max="45" width="12" style="4" hidden="1" customWidth="1"/>
    <col min="46" max="46" width="12" style="22" hidden="1" customWidth="1"/>
    <col min="47" max="47" width="11.85546875" style="3" hidden="1" customWidth="1"/>
    <col min="48" max="48" width="17.140625" style="3" hidden="1" customWidth="1"/>
    <col min="49" max="49" width="11.7109375" style="4" hidden="1" customWidth="1"/>
    <col min="50" max="50" width="11.7109375" style="22" hidden="1" customWidth="1"/>
    <col min="51" max="51" width="11.85546875" style="3" hidden="1" customWidth="1"/>
    <col min="52" max="52" width="17.140625" style="3" hidden="1" customWidth="1"/>
    <col min="53" max="53" width="11.7109375" style="4" hidden="1" customWidth="1"/>
    <col min="54" max="54" width="11.7109375" style="22" hidden="1" customWidth="1"/>
    <col min="55" max="55" width="13.85546875" style="28" customWidth="1"/>
    <col min="56" max="56" width="8" style="3" customWidth="1"/>
    <col min="57" max="57" width="11.140625" style="3" customWidth="1"/>
    <col min="58" max="16384" width="9.42578125" style="3"/>
  </cols>
  <sheetData>
    <row r="1" spans="1:55" ht="10.5" customHeight="1" x14ac:dyDescent="0.2"/>
    <row r="2" spans="1:55" ht="18.75" customHeight="1" x14ac:dyDescent="0.2">
      <c r="B2" s="176" t="s">
        <v>129</v>
      </c>
      <c r="C2" s="176"/>
      <c r="D2" s="176"/>
      <c r="E2" s="176"/>
      <c r="F2" s="176"/>
      <c r="G2" s="111"/>
      <c r="H2" s="33"/>
      <c r="I2" s="92"/>
      <c r="J2" s="34"/>
      <c r="K2" s="113"/>
      <c r="L2" s="33"/>
      <c r="M2" s="33"/>
      <c r="N2" s="34"/>
      <c r="O2" s="115"/>
      <c r="P2" s="95"/>
      <c r="Q2" s="95"/>
      <c r="R2" s="34"/>
      <c r="S2" s="117"/>
      <c r="T2" s="33"/>
      <c r="U2" s="33"/>
      <c r="V2" s="34"/>
      <c r="W2" s="120"/>
      <c r="X2" s="39"/>
      <c r="Y2" s="39"/>
      <c r="Z2" s="34"/>
      <c r="AA2" s="124"/>
      <c r="AB2" s="33"/>
      <c r="AC2" s="33"/>
      <c r="AD2" s="34"/>
      <c r="AE2" s="98"/>
      <c r="AF2" s="33"/>
      <c r="AG2" s="33"/>
      <c r="AH2" s="34"/>
      <c r="AI2" s="100"/>
      <c r="AJ2" s="33"/>
      <c r="AK2" s="33"/>
      <c r="AL2" s="34"/>
      <c r="AM2" s="102"/>
      <c r="AN2" s="33"/>
      <c r="AO2" s="76"/>
      <c r="AP2" s="34"/>
      <c r="AQ2" s="104"/>
      <c r="AR2" s="33"/>
      <c r="AS2" s="33"/>
      <c r="AT2" s="125"/>
      <c r="AU2" s="106"/>
      <c r="AV2" s="33"/>
      <c r="AW2" s="33"/>
      <c r="AX2" s="73">
        <f>AU2+AV2+AW2</f>
        <v>0</v>
      </c>
      <c r="AY2" s="108"/>
      <c r="AZ2" s="88"/>
      <c r="BA2" s="88"/>
      <c r="BB2" s="73">
        <f>AY2+AZ2+BA2</f>
        <v>0</v>
      </c>
      <c r="BC2" s="35"/>
    </row>
    <row r="3" spans="1:55" ht="12.75" customHeight="1" x14ac:dyDescent="0.35">
      <c r="A3" s="9"/>
      <c r="B3" s="10"/>
      <c r="C3" s="11"/>
      <c r="D3" s="11"/>
      <c r="E3" s="11"/>
      <c r="F3" s="11"/>
      <c r="G3" s="11"/>
      <c r="H3" s="11"/>
      <c r="I3" s="11"/>
      <c r="J3" s="23"/>
      <c r="K3" s="11"/>
      <c r="L3" s="11"/>
      <c r="M3" s="11"/>
      <c r="N3" s="23"/>
      <c r="O3" s="11"/>
      <c r="P3" s="11"/>
      <c r="Q3" s="11"/>
      <c r="R3" s="23"/>
      <c r="S3" s="11"/>
      <c r="T3" s="11"/>
      <c r="U3" s="11"/>
      <c r="V3" s="23"/>
      <c r="W3" s="11"/>
      <c r="X3" s="11"/>
      <c r="Y3" s="11"/>
      <c r="Z3" s="23"/>
      <c r="AA3" s="11"/>
      <c r="AB3" s="11"/>
      <c r="AC3" s="11"/>
      <c r="AD3" s="23"/>
      <c r="AE3" s="11"/>
      <c r="AF3" s="11"/>
      <c r="AG3" s="11"/>
      <c r="AH3" s="23"/>
      <c r="AI3" s="11"/>
      <c r="AJ3" s="11"/>
      <c r="AK3" s="11"/>
      <c r="AL3" s="23"/>
      <c r="AM3" s="11"/>
      <c r="AN3" s="11"/>
      <c r="AO3" s="11"/>
      <c r="AP3" s="23"/>
      <c r="AQ3" s="11"/>
      <c r="AR3" s="11"/>
      <c r="AS3" s="11"/>
      <c r="AT3" s="23"/>
      <c r="AU3" s="11"/>
      <c r="AV3" s="11"/>
      <c r="AW3" s="11"/>
      <c r="AX3" s="23"/>
      <c r="AY3" s="11"/>
      <c r="AZ3" s="11"/>
      <c r="BA3" s="11"/>
      <c r="BB3" s="23"/>
      <c r="BC3" s="29"/>
    </row>
    <row r="4" spans="1:55" s="7" customFormat="1" ht="15" customHeight="1" x14ac:dyDescent="0.25">
      <c r="A4" s="5" t="s">
        <v>0</v>
      </c>
      <c r="B4" s="6" t="s">
        <v>9</v>
      </c>
      <c r="C4" s="152" t="s">
        <v>77</v>
      </c>
      <c r="D4" s="153"/>
      <c r="E4" s="153"/>
      <c r="F4" s="127" t="s">
        <v>14</v>
      </c>
      <c r="G4" s="152" t="s">
        <v>78</v>
      </c>
      <c r="H4" s="153"/>
      <c r="I4" s="153"/>
      <c r="J4" s="126" t="s">
        <v>14</v>
      </c>
      <c r="K4" s="152" t="s">
        <v>79</v>
      </c>
      <c r="L4" s="153"/>
      <c r="M4" s="153"/>
      <c r="N4" s="126" t="s">
        <v>14</v>
      </c>
      <c r="O4" s="152" t="s">
        <v>80</v>
      </c>
      <c r="P4" s="153"/>
      <c r="Q4" s="153"/>
      <c r="R4" s="126" t="s">
        <v>14</v>
      </c>
      <c r="S4" s="152" t="s">
        <v>81</v>
      </c>
      <c r="T4" s="153"/>
      <c r="U4" s="153"/>
      <c r="V4" s="126" t="s">
        <v>14</v>
      </c>
      <c r="W4" s="152" t="s">
        <v>82</v>
      </c>
      <c r="X4" s="153"/>
      <c r="Y4" s="153"/>
      <c r="Z4" s="126" t="s">
        <v>14</v>
      </c>
      <c r="AA4" s="152" t="s">
        <v>83</v>
      </c>
      <c r="AB4" s="153"/>
      <c r="AC4" s="153"/>
      <c r="AD4" s="126" t="s">
        <v>14</v>
      </c>
      <c r="AE4" s="152" t="s">
        <v>84</v>
      </c>
      <c r="AF4" s="153"/>
      <c r="AG4" s="153"/>
      <c r="AH4" s="126" t="s">
        <v>14</v>
      </c>
      <c r="AI4" s="152" t="s">
        <v>85</v>
      </c>
      <c r="AJ4" s="153"/>
      <c r="AK4" s="153"/>
      <c r="AL4" s="126" t="s">
        <v>14</v>
      </c>
      <c r="AM4" s="152" t="s">
        <v>86</v>
      </c>
      <c r="AN4" s="153"/>
      <c r="AO4" s="153"/>
      <c r="AP4" s="126" t="s">
        <v>14</v>
      </c>
      <c r="AQ4" s="152" t="s">
        <v>87</v>
      </c>
      <c r="AR4" s="153"/>
      <c r="AS4" s="153"/>
      <c r="AT4" s="126" t="s">
        <v>14</v>
      </c>
      <c r="AU4" s="152" t="s">
        <v>112</v>
      </c>
      <c r="AV4" s="153"/>
      <c r="AW4" s="153"/>
      <c r="AX4" s="126" t="s">
        <v>14</v>
      </c>
      <c r="AY4" s="152" t="s">
        <v>88</v>
      </c>
      <c r="AZ4" s="153"/>
      <c r="BA4" s="153"/>
      <c r="BB4" s="126" t="s">
        <v>14</v>
      </c>
      <c r="BC4" s="182" t="s">
        <v>130</v>
      </c>
    </row>
    <row r="5" spans="1:55" ht="18.75" customHeight="1" x14ac:dyDescent="0.2">
      <c r="A5" s="12">
        <v>1</v>
      </c>
      <c r="B5" s="13" t="s">
        <v>1</v>
      </c>
      <c r="C5" s="154" t="s">
        <v>15</v>
      </c>
      <c r="D5" s="154"/>
      <c r="E5" s="154"/>
      <c r="F5" s="36"/>
      <c r="G5" s="154" t="s">
        <v>15</v>
      </c>
      <c r="H5" s="154"/>
      <c r="I5" s="154"/>
      <c r="J5" s="24"/>
      <c r="K5" s="154" t="s">
        <v>15</v>
      </c>
      <c r="L5" s="154"/>
      <c r="M5" s="154"/>
      <c r="N5" s="24"/>
      <c r="O5" s="154" t="s">
        <v>15</v>
      </c>
      <c r="P5" s="154"/>
      <c r="Q5" s="154"/>
      <c r="R5" s="24"/>
      <c r="S5" s="154" t="s">
        <v>15</v>
      </c>
      <c r="T5" s="154"/>
      <c r="U5" s="154"/>
      <c r="V5" s="24"/>
      <c r="W5" s="154" t="s">
        <v>15</v>
      </c>
      <c r="X5" s="154"/>
      <c r="Y5" s="154"/>
      <c r="Z5" s="24"/>
      <c r="AA5" s="154" t="s">
        <v>15</v>
      </c>
      <c r="AB5" s="154"/>
      <c r="AC5" s="154"/>
      <c r="AD5" s="24"/>
      <c r="AE5" s="154" t="s">
        <v>15</v>
      </c>
      <c r="AF5" s="154"/>
      <c r="AG5" s="154"/>
      <c r="AH5" s="24"/>
      <c r="AI5" s="154" t="s">
        <v>15</v>
      </c>
      <c r="AJ5" s="154"/>
      <c r="AK5" s="154"/>
      <c r="AL5" s="24"/>
      <c r="AM5" s="154" t="s">
        <v>15</v>
      </c>
      <c r="AN5" s="154"/>
      <c r="AO5" s="154"/>
      <c r="AP5" s="24"/>
      <c r="AQ5" s="154" t="s">
        <v>15</v>
      </c>
      <c r="AR5" s="154"/>
      <c r="AS5" s="154"/>
      <c r="AT5" s="24"/>
      <c r="AU5" s="154" t="s">
        <v>15</v>
      </c>
      <c r="AV5" s="154"/>
      <c r="AW5" s="154"/>
      <c r="AX5" s="25"/>
      <c r="AY5" s="154" t="s">
        <v>15</v>
      </c>
      <c r="AZ5" s="154"/>
      <c r="BA5" s="154"/>
      <c r="BB5" s="25"/>
      <c r="BC5" s="30"/>
    </row>
    <row r="6" spans="1:55" ht="18.75" customHeight="1" x14ac:dyDescent="0.2">
      <c r="A6" s="12">
        <v>2</v>
      </c>
      <c r="B6" s="14" t="s">
        <v>10</v>
      </c>
      <c r="C6" s="109"/>
      <c r="D6" s="58"/>
      <c r="E6" s="49">
        <v>7</v>
      </c>
      <c r="F6" s="25">
        <f>C6+D6+E6</f>
        <v>7</v>
      </c>
      <c r="G6" s="110"/>
      <c r="H6" s="58"/>
      <c r="I6" s="91"/>
      <c r="J6" s="25">
        <f>G6+H6+I6</f>
        <v>0</v>
      </c>
      <c r="K6" s="112"/>
      <c r="L6" s="75"/>
      <c r="M6" s="45">
        <v>1</v>
      </c>
      <c r="N6" s="25">
        <f>K6+L6+M6</f>
        <v>1</v>
      </c>
      <c r="O6" s="114"/>
      <c r="P6" s="93"/>
      <c r="Q6" s="93"/>
      <c r="R6" s="25">
        <f>O6+P6+Q6</f>
        <v>0</v>
      </c>
      <c r="S6" s="116"/>
      <c r="T6" s="75"/>
      <c r="U6" s="2"/>
      <c r="V6" s="25">
        <f>S6+T6+U6</f>
        <v>0</v>
      </c>
      <c r="W6" s="119"/>
      <c r="X6" s="75"/>
      <c r="Y6" s="75">
        <v>1</v>
      </c>
      <c r="Z6" s="25">
        <f>W6+X6+Y6</f>
        <v>1</v>
      </c>
      <c r="AA6" s="123"/>
      <c r="AB6" s="87"/>
      <c r="AC6" s="87">
        <v>1</v>
      </c>
      <c r="AD6" s="25">
        <f>AA6+AB6+AC6</f>
        <v>1</v>
      </c>
      <c r="AE6" s="97"/>
      <c r="AF6" s="75"/>
      <c r="AG6" s="75"/>
      <c r="AH6" s="25">
        <f>AE6+AF6+AG6</f>
        <v>0</v>
      </c>
      <c r="AI6" s="99"/>
      <c r="AJ6" s="75"/>
      <c r="AK6" s="75"/>
      <c r="AL6" s="25">
        <f>AI6+AJ6+AK6</f>
        <v>0</v>
      </c>
      <c r="AM6" s="101"/>
      <c r="AN6" s="75"/>
      <c r="AO6" s="75"/>
      <c r="AP6" s="25">
        <f>AM6+AN6+AO6</f>
        <v>0</v>
      </c>
      <c r="AQ6" s="103"/>
      <c r="AR6" s="75"/>
      <c r="AS6" s="75"/>
      <c r="AT6" s="25">
        <f>AQ6+AR6+AS6</f>
        <v>0</v>
      </c>
      <c r="AU6" s="105"/>
      <c r="AV6" s="75"/>
      <c r="AW6" s="75"/>
      <c r="AX6" s="73">
        <f>AU6+AV6+AW6</f>
        <v>0</v>
      </c>
      <c r="AY6" s="107"/>
      <c r="AZ6" s="87"/>
      <c r="BA6" s="87"/>
      <c r="BB6" s="73">
        <f>AY6+AZ6+BA6</f>
        <v>0</v>
      </c>
      <c r="BC6" s="35">
        <v>37</v>
      </c>
    </row>
    <row r="7" spans="1:55" ht="19.5" customHeight="1" x14ac:dyDescent="0.2">
      <c r="A7" s="12">
        <v>3</v>
      </c>
      <c r="B7" s="14" t="s">
        <v>11</v>
      </c>
      <c r="C7" s="109"/>
      <c r="D7" s="58"/>
      <c r="E7" s="49"/>
      <c r="F7" s="25">
        <f>C7+D7+E7</f>
        <v>0</v>
      </c>
      <c r="G7" s="110"/>
      <c r="H7" s="58"/>
      <c r="I7" s="91">
        <v>3</v>
      </c>
      <c r="J7" s="25">
        <f>G7+H7+I7</f>
        <v>3</v>
      </c>
      <c r="K7" s="112"/>
      <c r="L7" s="75"/>
      <c r="M7" s="2">
        <v>4</v>
      </c>
      <c r="N7" s="25">
        <f>K7+L7+M7</f>
        <v>4</v>
      </c>
      <c r="O7" s="114"/>
      <c r="P7" s="93"/>
      <c r="Q7" s="93">
        <v>4</v>
      </c>
      <c r="R7" s="25">
        <f>O7+P7+Q7</f>
        <v>4</v>
      </c>
      <c r="S7" s="116"/>
      <c r="T7" s="75"/>
      <c r="U7" s="2"/>
      <c r="V7" s="25">
        <f>S7+T7+U7</f>
        <v>0</v>
      </c>
      <c r="W7" s="119"/>
      <c r="X7" s="75"/>
      <c r="Y7" s="75">
        <v>10</v>
      </c>
      <c r="Z7" s="25">
        <f>W7+X7+Y7</f>
        <v>10</v>
      </c>
      <c r="AA7" s="123"/>
      <c r="AB7" s="87"/>
      <c r="AC7" s="87">
        <v>2</v>
      </c>
      <c r="AD7" s="25">
        <f>AA7+AB7+AC7</f>
        <v>2</v>
      </c>
      <c r="AE7" s="97"/>
      <c r="AF7" s="75"/>
      <c r="AG7" s="75">
        <v>1</v>
      </c>
      <c r="AH7" s="25">
        <f>AE7+AF7+AG7</f>
        <v>1</v>
      </c>
      <c r="AI7" s="99"/>
      <c r="AJ7" s="75"/>
      <c r="AK7" s="75"/>
      <c r="AL7" s="25">
        <f>AI7+AJ7+AK7</f>
        <v>0</v>
      </c>
      <c r="AM7" s="101"/>
      <c r="AN7" s="75"/>
      <c r="AO7" s="75"/>
      <c r="AP7" s="25">
        <f>AM7+AN7+AO7</f>
        <v>0</v>
      </c>
      <c r="AQ7" s="103"/>
      <c r="AR7" s="75"/>
      <c r="AS7" s="75"/>
      <c r="AT7" s="25">
        <f>AQ7+AR7+AS7</f>
        <v>0</v>
      </c>
      <c r="AU7" s="105"/>
      <c r="AV7" s="75"/>
      <c r="AW7" s="75"/>
      <c r="AX7" s="73">
        <f t="shared" ref="AX7:AX35" si="0">AU7+AV7+AW7</f>
        <v>0</v>
      </c>
      <c r="AY7" s="107"/>
      <c r="AZ7" s="87"/>
      <c r="BA7" s="87"/>
      <c r="BB7" s="73">
        <f t="shared" ref="BB7:BB35" si="1">AY7+AZ7+BA7</f>
        <v>0</v>
      </c>
      <c r="BC7" s="35">
        <v>87</v>
      </c>
    </row>
    <row r="8" spans="1:55" ht="17.25" customHeight="1" x14ac:dyDescent="0.2">
      <c r="A8" s="12">
        <v>4</v>
      </c>
      <c r="B8" s="14" t="s">
        <v>110</v>
      </c>
      <c r="C8" s="109"/>
      <c r="D8" s="58"/>
      <c r="E8" s="49"/>
      <c r="F8" s="25">
        <f t="shared" ref="F8:F72" si="2">C8+D8+E8</f>
        <v>0</v>
      </c>
      <c r="G8" s="110"/>
      <c r="H8" s="58"/>
      <c r="I8" s="91"/>
      <c r="J8" s="25">
        <f t="shared" ref="J8:J15" si="3">G8+H8+I8</f>
        <v>0</v>
      </c>
      <c r="K8" s="112"/>
      <c r="L8" s="75"/>
      <c r="M8" s="2">
        <v>10</v>
      </c>
      <c r="N8" s="25">
        <f t="shared" ref="N8:N15" si="4">K8+L8+M8</f>
        <v>10</v>
      </c>
      <c r="O8" s="114"/>
      <c r="P8" s="93"/>
      <c r="Q8" s="93"/>
      <c r="R8" s="25">
        <f t="shared" ref="R8:R15" si="5">O8+P8+Q8</f>
        <v>0</v>
      </c>
      <c r="S8" s="116"/>
      <c r="T8" s="75"/>
      <c r="U8" s="2"/>
      <c r="V8" s="25">
        <f t="shared" ref="V8:V15" si="6">S8+T8+U8</f>
        <v>0</v>
      </c>
      <c r="W8" s="119"/>
      <c r="X8" s="75"/>
      <c r="Y8" s="75"/>
      <c r="Z8" s="25">
        <f t="shared" ref="Z8:Z16" si="7">W8+X8+Y8</f>
        <v>0</v>
      </c>
      <c r="AA8" s="123"/>
      <c r="AB8" s="87"/>
      <c r="AC8" s="87"/>
      <c r="AD8" s="25">
        <f t="shared" ref="AD8:AD16" si="8">AA8+AB8+AC8</f>
        <v>0</v>
      </c>
      <c r="AE8" s="97"/>
      <c r="AF8" s="75"/>
      <c r="AG8" s="75"/>
      <c r="AH8" s="25">
        <f t="shared" ref="AH8:AH13" si="9">AE8+AF8+AG8</f>
        <v>0</v>
      </c>
      <c r="AI8" s="99"/>
      <c r="AJ8" s="75"/>
      <c r="AK8" s="75"/>
      <c r="AL8" s="25">
        <f t="shared" ref="AL8:AL15" si="10">AI8+AJ8+AK8</f>
        <v>0</v>
      </c>
      <c r="AM8" s="101"/>
      <c r="AN8" s="75"/>
      <c r="AO8" s="75"/>
      <c r="AP8" s="25">
        <f t="shared" ref="AP8:AP15" si="11">AM8+AN8+AO8</f>
        <v>0</v>
      </c>
      <c r="AQ8" s="103"/>
      <c r="AR8" s="75"/>
      <c r="AS8" s="75"/>
      <c r="AT8" s="25">
        <f t="shared" ref="AT8:AT16" si="12">AQ8+AR8+AS8</f>
        <v>0</v>
      </c>
      <c r="AU8" s="105"/>
      <c r="AV8" s="75"/>
      <c r="AW8" s="75"/>
      <c r="AX8" s="73">
        <f t="shared" si="0"/>
        <v>0</v>
      </c>
      <c r="AY8" s="107"/>
      <c r="AZ8" s="87"/>
      <c r="BA8" s="87"/>
      <c r="BB8" s="73">
        <f t="shared" si="1"/>
        <v>0</v>
      </c>
      <c r="BC8" s="35">
        <v>40</v>
      </c>
    </row>
    <row r="9" spans="1:55" ht="17.25" customHeight="1" x14ac:dyDescent="0.2">
      <c r="A9" s="12">
        <v>5</v>
      </c>
      <c r="B9" s="14" t="s">
        <v>12</v>
      </c>
      <c r="C9" s="109"/>
      <c r="D9" s="58"/>
      <c r="E9" s="49"/>
      <c r="F9" s="25">
        <f t="shared" si="2"/>
        <v>0</v>
      </c>
      <c r="G9" s="110"/>
      <c r="H9" s="58"/>
      <c r="I9" s="91"/>
      <c r="J9" s="25">
        <f t="shared" si="3"/>
        <v>0</v>
      </c>
      <c r="K9" s="112"/>
      <c r="L9" s="75"/>
      <c r="M9" s="2"/>
      <c r="N9" s="25">
        <f t="shared" si="4"/>
        <v>0</v>
      </c>
      <c r="O9" s="114"/>
      <c r="P9" s="93"/>
      <c r="Q9" s="93"/>
      <c r="R9" s="25">
        <f t="shared" si="5"/>
        <v>0</v>
      </c>
      <c r="S9" s="116"/>
      <c r="T9" s="75"/>
      <c r="U9" s="2">
        <v>1</v>
      </c>
      <c r="V9" s="25">
        <f t="shared" si="6"/>
        <v>1</v>
      </c>
      <c r="W9" s="119"/>
      <c r="X9" s="75"/>
      <c r="Y9" s="75"/>
      <c r="Z9" s="25">
        <f t="shared" si="7"/>
        <v>0</v>
      </c>
      <c r="AA9" s="123"/>
      <c r="AB9" s="87"/>
      <c r="AC9" s="87"/>
      <c r="AD9" s="25">
        <f t="shared" si="8"/>
        <v>0</v>
      </c>
      <c r="AE9" s="97"/>
      <c r="AF9" s="75"/>
      <c r="AG9" s="75"/>
      <c r="AH9" s="25">
        <f t="shared" si="9"/>
        <v>0</v>
      </c>
      <c r="AI9" s="99"/>
      <c r="AJ9" s="75"/>
      <c r="AK9" s="75"/>
      <c r="AL9" s="25">
        <f t="shared" si="10"/>
        <v>0</v>
      </c>
      <c r="AM9" s="101"/>
      <c r="AN9" s="75"/>
      <c r="AO9" s="75"/>
      <c r="AP9" s="25">
        <f t="shared" si="11"/>
        <v>0</v>
      </c>
      <c r="AQ9" s="103"/>
      <c r="AR9" s="75"/>
      <c r="AS9" s="75"/>
      <c r="AT9" s="25">
        <f t="shared" si="12"/>
        <v>0</v>
      </c>
      <c r="AU9" s="105"/>
      <c r="AV9" s="75"/>
      <c r="AW9" s="75"/>
      <c r="AX9" s="73">
        <f t="shared" si="0"/>
        <v>0</v>
      </c>
      <c r="AY9" s="107"/>
      <c r="AZ9" s="87"/>
      <c r="BA9" s="87"/>
      <c r="BB9" s="73">
        <f t="shared" si="1"/>
        <v>0</v>
      </c>
      <c r="BC9" s="35">
        <v>18</v>
      </c>
    </row>
    <row r="10" spans="1:55" ht="18" customHeight="1" x14ac:dyDescent="0.2">
      <c r="A10" s="12">
        <v>6</v>
      </c>
      <c r="B10" s="14" t="s">
        <v>13</v>
      </c>
      <c r="C10" s="109"/>
      <c r="D10" s="58"/>
      <c r="E10" s="49"/>
      <c r="F10" s="25">
        <f t="shared" si="2"/>
        <v>0</v>
      </c>
      <c r="G10" s="110"/>
      <c r="H10" s="58"/>
      <c r="I10" s="91"/>
      <c r="J10" s="25">
        <f t="shared" si="3"/>
        <v>0</v>
      </c>
      <c r="K10" s="112"/>
      <c r="L10" s="75"/>
      <c r="M10" s="2"/>
      <c r="N10" s="25">
        <f t="shared" si="4"/>
        <v>0</v>
      </c>
      <c r="O10" s="114"/>
      <c r="P10" s="93"/>
      <c r="Q10" s="93"/>
      <c r="R10" s="25">
        <f t="shared" si="5"/>
        <v>0</v>
      </c>
      <c r="S10" s="116"/>
      <c r="T10" s="75"/>
      <c r="U10" s="2"/>
      <c r="V10" s="25">
        <f t="shared" si="6"/>
        <v>0</v>
      </c>
      <c r="W10" s="119"/>
      <c r="X10" s="75"/>
      <c r="Y10" s="75"/>
      <c r="Z10" s="25">
        <f t="shared" si="7"/>
        <v>0</v>
      </c>
      <c r="AA10" s="123"/>
      <c r="AB10" s="87"/>
      <c r="AC10" s="87"/>
      <c r="AD10" s="25">
        <f t="shared" si="8"/>
        <v>0</v>
      </c>
      <c r="AE10" s="97"/>
      <c r="AF10" s="75"/>
      <c r="AG10" s="75"/>
      <c r="AH10" s="25">
        <f t="shared" si="9"/>
        <v>0</v>
      </c>
      <c r="AI10" s="99"/>
      <c r="AJ10" s="75"/>
      <c r="AK10" s="75"/>
      <c r="AL10" s="25">
        <f t="shared" si="10"/>
        <v>0</v>
      </c>
      <c r="AM10" s="101"/>
      <c r="AN10" s="75"/>
      <c r="AO10" s="75"/>
      <c r="AP10" s="25">
        <f t="shared" si="11"/>
        <v>0</v>
      </c>
      <c r="AQ10" s="103"/>
      <c r="AR10" s="75"/>
      <c r="AS10" s="75"/>
      <c r="AT10" s="25">
        <f t="shared" si="12"/>
        <v>0</v>
      </c>
      <c r="AU10" s="105"/>
      <c r="AV10" s="75"/>
      <c r="AW10" s="75"/>
      <c r="AX10" s="73">
        <f t="shared" si="0"/>
        <v>0</v>
      </c>
      <c r="AY10" s="107"/>
      <c r="AZ10" s="87"/>
      <c r="BA10" s="87"/>
      <c r="BB10" s="73">
        <f t="shared" si="1"/>
        <v>0</v>
      </c>
      <c r="BC10" s="35">
        <v>16</v>
      </c>
    </row>
    <row r="11" spans="1:55" ht="18" customHeight="1" x14ac:dyDescent="0.2">
      <c r="A11" s="12">
        <v>7</v>
      </c>
      <c r="B11" s="15" t="s">
        <v>57</v>
      </c>
      <c r="C11" s="109"/>
      <c r="D11" s="58"/>
      <c r="E11" s="49"/>
      <c r="F11" s="25">
        <f t="shared" si="2"/>
        <v>0</v>
      </c>
      <c r="G11" s="110"/>
      <c r="H11" s="58"/>
      <c r="I11" s="91"/>
      <c r="J11" s="25">
        <f t="shared" si="3"/>
        <v>0</v>
      </c>
      <c r="K11" s="112"/>
      <c r="L11" s="75"/>
      <c r="M11" s="2"/>
      <c r="N11" s="25">
        <f t="shared" si="4"/>
        <v>0</v>
      </c>
      <c r="O11" s="114"/>
      <c r="P11" s="93"/>
      <c r="Q11" s="93"/>
      <c r="R11" s="25">
        <f t="shared" si="5"/>
        <v>0</v>
      </c>
      <c r="S11" s="116"/>
      <c r="T11" s="75"/>
      <c r="U11" s="2">
        <v>1</v>
      </c>
      <c r="V11" s="25">
        <f t="shared" si="6"/>
        <v>1</v>
      </c>
      <c r="W11" s="119"/>
      <c r="X11" s="75"/>
      <c r="Y11" s="75">
        <v>1</v>
      </c>
      <c r="Z11" s="25">
        <f t="shared" si="7"/>
        <v>1</v>
      </c>
      <c r="AA11" s="123"/>
      <c r="AB11" s="87"/>
      <c r="AC11" s="87">
        <v>3</v>
      </c>
      <c r="AD11" s="25">
        <f t="shared" si="8"/>
        <v>3</v>
      </c>
      <c r="AE11" s="97"/>
      <c r="AF11" s="75"/>
      <c r="AG11" s="75">
        <v>1</v>
      </c>
      <c r="AH11" s="25">
        <f t="shared" si="9"/>
        <v>1</v>
      </c>
      <c r="AI11" s="99"/>
      <c r="AJ11" s="75"/>
      <c r="AK11" s="75"/>
      <c r="AL11" s="25">
        <f t="shared" si="10"/>
        <v>0</v>
      </c>
      <c r="AM11" s="101"/>
      <c r="AN11" s="75"/>
      <c r="AO11" s="75"/>
      <c r="AP11" s="25">
        <f t="shared" si="11"/>
        <v>0</v>
      </c>
      <c r="AQ11" s="103"/>
      <c r="AR11" s="75"/>
      <c r="AS11" s="75"/>
      <c r="AT11" s="25">
        <f t="shared" si="12"/>
        <v>0</v>
      </c>
      <c r="AU11" s="105"/>
      <c r="AV11" s="75"/>
      <c r="AW11" s="75"/>
      <c r="AX11" s="73">
        <f t="shared" si="0"/>
        <v>0</v>
      </c>
      <c r="AY11" s="107"/>
      <c r="AZ11" s="87"/>
      <c r="BA11" s="87"/>
      <c r="BB11" s="73">
        <f t="shared" si="1"/>
        <v>0</v>
      </c>
      <c r="BC11" s="35">
        <v>26</v>
      </c>
    </row>
    <row r="12" spans="1:55" ht="19.5" customHeight="1" x14ac:dyDescent="0.2">
      <c r="A12" s="12">
        <v>8</v>
      </c>
      <c r="B12" s="15" t="s">
        <v>44</v>
      </c>
      <c r="C12" s="109"/>
      <c r="D12" s="58"/>
      <c r="E12" s="49"/>
      <c r="F12" s="25">
        <f t="shared" si="2"/>
        <v>0</v>
      </c>
      <c r="G12" s="110"/>
      <c r="H12" s="58"/>
      <c r="I12" s="91"/>
      <c r="J12" s="25">
        <f t="shared" si="3"/>
        <v>0</v>
      </c>
      <c r="K12" s="112"/>
      <c r="L12" s="75"/>
      <c r="M12" s="2"/>
      <c r="N12" s="25">
        <f t="shared" si="4"/>
        <v>0</v>
      </c>
      <c r="O12" s="114"/>
      <c r="P12" s="93"/>
      <c r="Q12" s="93">
        <v>3</v>
      </c>
      <c r="R12" s="25">
        <f t="shared" si="5"/>
        <v>3</v>
      </c>
      <c r="S12" s="116"/>
      <c r="T12" s="75"/>
      <c r="U12" s="2"/>
      <c r="V12" s="25">
        <f t="shared" si="6"/>
        <v>0</v>
      </c>
      <c r="W12" s="119"/>
      <c r="X12" s="75"/>
      <c r="Y12" s="75">
        <v>21</v>
      </c>
      <c r="Z12" s="25">
        <f t="shared" si="7"/>
        <v>21</v>
      </c>
      <c r="AA12" s="123"/>
      <c r="AB12" s="87"/>
      <c r="AC12" s="87">
        <v>38</v>
      </c>
      <c r="AD12" s="25">
        <f t="shared" si="8"/>
        <v>38</v>
      </c>
      <c r="AE12" s="97"/>
      <c r="AF12" s="75"/>
      <c r="AG12" s="75">
        <v>18</v>
      </c>
      <c r="AH12" s="25">
        <f t="shared" si="9"/>
        <v>18</v>
      </c>
      <c r="AI12" s="99"/>
      <c r="AJ12" s="75"/>
      <c r="AK12" s="75"/>
      <c r="AL12" s="25">
        <f t="shared" si="10"/>
        <v>0</v>
      </c>
      <c r="AM12" s="101"/>
      <c r="AN12" s="75"/>
      <c r="AO12" s="75"/>
      <c r="AP12" s="25">
        <f t="shared" si="11"/>
        <v>0</v>
      </c>
      <c r="AQ12" s="103"/>
      <c r="AR12" s="75"/>
      <c r="AS12" s="75"/>
      <c r="AT12" s="25">
        <f t="shared" si="12"/>
        <v>0</v>
      </c>
      <c r="AU12" s="105"/>
      <c r="AV12" s="75"/>
      <c r="AW12" s="75"/>
      <c r="AX12" s="73">
        <f t="shared" si="0"/>
        <v>0</v>
      </c>
      <c r="AY12" s="107"/>
      <c r="AZ12" s="87"/>
      <c r="BA12" s="87"/>
      <c r="BB12" s="73">
        <f t="shared" si="1"/>
        <v>0</v>
      </c>
      <c r="BC12" s="35">
        <v>346</v>
      </c>
    </row>
    <row r="13" spans="1:55" ht="18.75" customHeight="1" x14ac:dyDescent="0.2">
      <c r="A13" s="12">
        <v>9</v>
      </c>
      <c r="B13" s="15" t="s">
        <v>73</v>
      </c>
      <c r="C13" s="109"/>
      <c r="D13" s="58">
        <v>1</v>
      </c>
      <c r="E13" s="49"/>
      <c r="F13" s="25">
        <f t="shared" si="2"/>
        <v>1</v>
      </c>
      <c r="G13" s="110"/>
      <c r="H13" s="58"/>
      <c r="I13" s="91"/>
      <c r="J13" s="25">
        <f t="shared" si="3"/>
        <v>0</v>
      </c>
      <c r="K13" s="112"/>
      <c r="L13" s="75"/>
      <c r="M13" s="2"/>
      <c r="N13" s="25">
        <f t="shared" si="4"/>
        <v>0</v>
      </c>
      <c r="O13" s="114"/>
      <c r="P13" s="93"/>
      <c r="Q13" s="93"/>
      <c r="R13" s="25">
        <f t="shared" si="5"/>
        <v>0</v>
      </c>
      <c r="S13" s="116"/>
      <c r="T13" s="75"/>
      <c r="U13" s="2"/>
      <c r="V13" s="25">
        <f t="shared" si="6"/>
        <v>0</v>
      </c>
      <c r="W13" s="119"/>
      <c r="X13" s="75"/>
      <c r="Y13" s="75"/>
      <c r="Z13" s="25">
        <f t="shared" si="7"/>
        <v>0</v>
      </c>
      <c r="AA13" s="123"/>
      <c r="AB13" s="87">
        <v>1</v>
      </c>
      <c r="AC13" s="87">
        <v>3</v>
      </c>
      <c r="AD13" s="25">
        <f t="shared" si="8"/>
        <v>4</v>
      </c>
      <c r="AE13" s="97"/>
      <c r="AF13" s="75"/>
      <c r="AG13" s="75">
        <v>2</v>
      </c>
      <c r="AH13" s="25">
        <f t="shared" si="9"/>
        <v>2</v>
      </c>
      <c r="AI13" s="99"/>
      <c r="AJ13" s="75"/>
      <c r="AK13" s="75"/>
      <c r="AL13" s="25">
        <f t="shared" si="10"/>
        <v>0</v>
      </c>
      <c r="AM13" s="101"/>
      <c r="AN13" s="75"/>
      <c r="AO13" s="75"/>
      <c r="AP13" s="25">
        <f t="shared" si="11"/>
        <v>0</v>
      </c>
      <c r="AQ13" s="103"/>
      <c r="AR13" s="75"/>
      <c r="AS13" s="75"/>
      <c r="AT13" s="25">
        <f t="shared" si="12"/>
        <v>0</v>
      </c>
      <c r="AU13" s="105"/>
      <c r="AV13" s="75">
        <v>4</v>
      </c>
      <c r="AW13" s="75"/>
      <c r="AX13" s="73">
        <f t="shared" si="0"/>
        <v>4</v>
      </c>
      <c r="AY13" s="107"/>
      <c r="AZ13" s="87">
        <v>2</v>
      </c>
      <c r="BA13" s="87"/>
      <c r="BB13" s="73">
        <f t="shared" si="1"/>
        <v>2</v>
      </c>
      <c r="BC13" s="35">
        <v>60</v>
      </c>
    </row>
    <row r="14" spans="1:55" ht="18" customHeight="1" x14ac:dyDescent="0.2">
      <c r="A14" s="12">
        <v>10</v>
      </c>
      <c r="B14" s="15" t="s">
        <v>74</v>
      </c>
      <c r="C14" s="109"/>
      <c r="D14" s="58">
        <v>1</v>
      </c>
      <c r="E14" s="49"/>
      <c r="F14" s="25">
        <f t="shared" si="2"/>
        <v>1</v>
      </c>
      <c r="G14" s="110"/>
      <c r="H14" s="58">
        <v>1</v>
      </c>
      <c r="I14" s="91"/>
      <c r="J14" s="25">
        <f>G14+H14+I14</f>
        <v>1</v>
      </c>
      <c r="K14" s="112"/>
      <c r="L14" s="75"/>
      <c r="M14" s="40"/>
      <c r="N14" s="25"/>
      <c r="O14" s="114"/>
      <c r="P14" s="93"/>
      <c r="Q14" s="93"/>
      <c r="R14" s="25">
        <f>O14+P14+Q14</f>
        <v>0</v>
      </c>
      <c r="S14" s="116"/>
      <c r="T14" s="75"/>
      <c r="U14" s="40"/>
      <c r="V14" s="25">
        <f t="shared" si="6"/>
        <v>0</v>
      </c>
      <c r="W14" s="119"/>
      <c r="X14" s="75"/>
      <c r="Y14" s="75">
        <v>2</v>
      </c>
      <c r="Z14" s="25">
        <f t="shared" si="7"/>
        <v>2</v>
      </c>
      <c r="AA14" s="123"/>
      <c r="AB14" s="87">
        <v>2</v>
      </c>
      <c r="AC14" s="87"/>
      <c r="AD14" s="25">
        <f>AA14+AB14+AC14</f>
        <v>2</v>
      </c>
      <c r="AE14" s="97"/>
      <c r="AF14" s="75"/>
      <c r="AG14" s="75"/>
      <c r="AH14" s="25">
        <f>AE14+AF14+AG14</f>
        <v>0</v>
      </c>
      <c r="AI14" s="99"/>
      <c r="AJ14" s="75"/>
      <c r="AK14" s="75"/>
      <c r="AL14" s="25">
        <f t="shared" si="10"/>
        <v>0</v>
      </c>
      <c r="AM14" s="101"/>
      <c r="AN14" s="75">
        <v>3</v>
      </c>
      <c r="AO14" s="75"/>
      <c r="AP14" s="25">
        <f t="shared" si="11"/>
        <v>3</v>
      </c>
      <c r="AQ14" s="103"/>
      <c r="AR14" s="75"/>
      <c r="AS14" s="75"/>
      <c r="AT14" s="25">
        <f t="shared" si="12"/>
        <v>0</v>
      </c>
      <c r="AU14" s="105"/>
      <c r="AV14" s="75"/>
      <c r="AW14" s="75"/>
      <c r="AX14" s="73">
        <f t="shared" si="0"/>
        <v>0</v>
      </c>
      <c r="AY14" s="107"/>
      <c r="AZ14" s="87">
        <v>3</v>
      </c>
      <c r="BA14" s="87"/>
      <c r="BB14" s="73">
        <f t="shared" si="1"/>
        <v>3</v>
      </c>
      <c r="BC14" s="35">
        <v>78</v>
      </c>
    </row>
    <row r="15" spans="1:55" ht="18" customHeight="1" x14ac:dyDescent="0.2">
      <c r="A15" s="12">
        <v>11</v>
      </c>
      <c r="B15" s="14" t="s">
        <v>40</v>
      </c>
      <c r="C15" s="109"/>
      <c r="D15" s="58">
        <v>24</v>
      </c>
      <c r="E15" s="49">
        <v>8</v>
      </c>
      <c r="F15" s="25">
        <f t="shared" si="2"/>
        <v>32</v>
      </c>
      <c r="G15" s="110"/>
      <c r="H15" s="58">
        <v>5</v>
      </c>
      <c r="I15" s="91">
        <v>14</v>
      </c>
      <c r="J15" s="25">
        <f t="shared" si="3"/>
        <v>19</v>
      </c>
      <c r="K15" s="112"/>
      <c r="L15" s="75">
        <v>21</v>
      </c>
      <c r="M15" s="2">
        <v>5</v>
      </c>
      <c r="N15" s="25">
        <f t="shared" si="4"/>
        <v>26</v>
      </c>
      <c r="O15" s="114"/>
      <c r="P15" s="93">
        <v>2</v>
      </c>
      <c r="Q15" s="93">
        <v>3</v>
      </c>
      <c r="R15" s="25">
        <f t="shared" si="5"/>
        <v>5</v>
      </c>
      <c r="S15" s="116"/>
      <c r="T15" s="75"/>
      <c r="U15" s="2">
        <v>35</v>
      </c>
      <c r="V15" s="25">
        <f t="shared" si="6"/>
        <v>35</v>
      </c>
      <c r="W15" s="119"/>
      <c r="X15" s="75">
        <v>33</v>
      </c>
      <c r="Y15" s="75">
        <v>4</v>
      </c>
      <c r="Z15" s="25">
        <f t="shared" si="7"/>
        <v>37</v>
      </c>
      <c r="AA15" s="123"/>
      <c r="AB15" s="87">
        <v>5</v>
      </c>
      <c r="AC15" s="87"/>
      <c r="AD15" s="25">
        <f t="shared" si="8"/>
        <v>5</v>
      </c>
      <c r="AE15" s="97"/>
      <c r="AF15" s="75">
        <v>2</v>
      </c>
      <c r="AG15" s="75"/>
      <c r="AH15" s="25">
        <f>AE15+AF15+AG15</f>
        <v>2</v>
      </c>
      <c r="AI15" s="99"/>
      <c r="AJ15" s="75">
        <v>52</v>
      </c>
      <c r="AK15" s="75"/>
      <c r="AL15" s="25">
        <f t="shared" si="10"/>
        <v>52</v>
      </c>
      <c r="AM15" s="101"/>
      <c r="AN15" s="75">
        <v>57</v>
      </c>
      <c r="AO15" s="75"/>
      <c r="AP15" s="25">
        <f t="shared" si="11"/>
        <v>57</v>
      </c>
      <c r="AQ15" s="103"/>
      <c r="AR15" s="75">
        <v>5</v>
      </c>
      <c r="AS15" s="75"/>
      <c r="AT15" s="25">
        <f t="shared" si="12"/>
        <v>5</v>
      </c>
      <c r="AU15" s="105"/>
      <c r="AV15" s="75">
        <v>10</v>
      </c>
      <c r="AW15" s="75"/>
      <c r="AX15" s="73">
        <f t="shared" si="0"/>
        <v>10</v>
      </c>
      <c r="AY15" s="107"/>
      <c r="AZ15" s="87">
        <v>132</v>
      </c>
      <c r="BA15" s="87"/>
      <c r="BB15" s="73">
        <f t="shared" si="1"/>
        <v>132</v>
      </c>
      <c r="BC15" s="35">
        <v>976</v>
      </c>
    </row>
    <row r="16" spans="1:55" ht="15" customHeight="1" x14ac:dyDescent="0.2">
      <c r="A16" s="12">
        <v>12</v>
      </c>
      <c r="B16" s="14" t="s">
        <v>39</v>
      </c>
      <c r="C16" s="109"/>
      <c r="D16" s="58"/>
      <c r="E16" s="55"/>
      <c r="F16" s="25"/>
      <c r="G16" s="110"/>
      <c r="H16" s="58"/>
      <c r="I16" s="91"/>
      <c r="J16" s="25"/>
      <c r="K16" s="112"/>
      <c r="L16" s="75"/>
      <c r="M16" s="55"/>
      <c r="N16" s="25"/>
      <c r="O16" s="114"/>
      <c r="P16" s="93"/>
      <c r="Q16" s="93"/>
      <c r="R16" s="25"/>
      <c r="S16" s="116"/>
      <c r="T16" s="75"/>
      <c r="U16" s="55"/>
      <c r="V16" s="25">
        <f>S16+T16+U16</f>
        <v>0</v>
      </c>
      <c r="W16" s="119"/>
      <c r="X16" s="75"/>
      <c r="Y16" s="75"/>
      <c r="Z16" s="25">
        <f t="shared" si="7"/>
        <v>0</v>
      </c>
      <c r="AA16" s="123"/>
      <c r="AB16" s="87"/>
      <c r="AC16" s="87"/>
      <c r="AD16" s="25">
        <f t="shared" si="8"/>
        <v>0</v>
      </c>
      <c r="AE16" s="97"/>
      <c r="AF16" s="75"/>
      <c r="AG16" s="75"/>
      <c r="AH16" s="25">
        <f>AE16+AF16+AG16</f>
        <v>0</v>
      </c>
      <c r="AI16" s="99"/>
      <c r="AJ16" s="75"/>
      <c r="AK16" s="75"/>
      <c r="AL16" s="25">
        <f>AI16+AJ16+AK16</f>
        <v>0</v>
      </c>
      <c r="AM16" s="101"/>
      <c r="AN16" s="75"/>
      <c r="AO16" s="75"/>
      <c r="AP16" s="25">
        <f>AM16+AN16+AO16</f>
        <v>0</v>
      </c>
      <c r="AQ16" s="103"/>
      <c r="AR16" s="75"/>
      <c r="AS16" s="75"/>
      <c r="AT16" s="25">
        <f t="shared" si="12"/>
        <v>0</v>
      </c>
      <c r="AU16" s="105"/>
      <c r="AV16" s="75"/>
      <c r="AW16" s="75"/>
      <c r="AX16" s="73">
        <f t="shared" si="0"/>
        <v>0</v>
      </c>
      <c r="AY16" s="107"/>
      <c r="AZ16" s="87"/>
      <c r="BA16" s="87"/>
      <c r="BB16" s="73">
        <f t="shared" si="1"/>
        <v>0</v>
      </c>
      <c r="BC16" s="35">
        <v>70</v>
      </c>
    </row>
    <row r="17" spans="1:55" ht="19.5" customHeight="1" x14ac:dyDescent="0.2">
      <c r="A17" s="12">
        <v>13</v>
      </c>
      <c r="B17" s="15" t="s">
        <v>50</v>
      </c>
      <c r="C17" s="109"/>
      <c r="D17" s="58"/>
      <c r="E17" s="55"/>
      <c r="F17" s="25">
        <f t="shared" si="2"/>
        <v>0</v>
      </c>
      <c r="G17" s="110"/>
      <c r="H17" s="58">
        <v>4</v>
      </c>
      <c r="I17" s="91"/>
      <c r="J17" s="25">
        <f t="shared" ref="J17:J24" si="13">G17+H17+I17</f>
        <v>4</v>
      </c>
      <c r="K17" s="112"/>
      <c r="L17" s="75"/>
      <c r="M17" s="55"/>
      <c r="N17" s="25">
        <f t="shared" ref="N17:N24" si="14">K17+L17+M17</f>
        <v>0</v>
      </c>
      <c r="O17" s="114"/>
      <c r="P17" s="93"/>
      <c r="Q17" s="93"/>
      <c r="R17" s="25">
        <f t="shared" ref="R17:R24" si="15">O17+P17+Q17</f>
        <v>0</v>
      </c>
      <c r="S17" s="116"/>
      <c r="T17" s="75"/>
      <c r="U17" s="55"/>
      <c r="V17" s="25">
        <f t="shared" ref="V17:V24" si="16">S17+T17+U17</f>
        <v>0</v>
      </c>
      <c r="W17" s="119"/>
      <c r="X17" s="75"/>
      <c r="Y17" s="75"/>
      <c r="Z17" s="25">
        <f t="shared" ref="Z17:Z24" si="17">W17+X17+Y17</f>
        <v>0</v>
      </c>
      <c r="AA17" s="123"/>
      <c r="AB17" s="87"/>
      <c r="AC17" s="87"/>
      <c r="AD17" s="25">
        <f t="shared" ref="AD17:AD24" si="18">AA17+AB17+AC17</f>
        <v>0</v>
      </c>
      <c r="AE17" s="97"/>
      <c r="AF17" s="75"/>
      <c r="AG17" s="75"/>
      <c r="AH17" s="25">
        <f t="shared" ref="AH17:AH24" si="19">AE17+AF17+AG17</f>
        <v>0</v>
      </c>
      <c r="AI17" s="99"/>
      <c r="AJ17" s="75"/>
      <c r="AK17" s="75"/>
      <c r="AL17" s="25">
        <f t="shared" ref="AL17:AL24" si="20">AI17+AJ17+AK17</f>
        <v>0</v>
      </c>
      <c r="AM17" s="101"/>
      <c r="AN17" s="75"/>
      <c r="AO17" s="75"/>
      <c r="AP17" s="25">
        <f t="shared" ref="AP17:AP24" si="21">AM17+AN17+AO17</f>
        <v>0</v>
      </c>
      <c r="AQ17" s="103"/>
      <c r="AR17" s="75"/>
      <c r="AS17" s="75"/>
      <c r="AT17" s="25">
        <f t="shared" ref="AT17:AT24" si="22">AQ17+AR17+AS17</f>
        <v>0</v>
      </c>
      <c r="AU17" s="105"/>
      <c r="AV17" s="75"/>
      <c r="AW17" s="75"/>
      <c r="AX17" s="73">
        <f t="shared" si="0"/>
        <v>0</v>
      </c>
      <c r="AY17" s="107"/>
      <c r="AZ17" s="87"/>
      <c r="BA17" s="87"/>
      <c r="BB17" s="73">
        <f t="shared" si="1"/>
        <v>0</v>
      </c>
      <c r="BC17" s="35">
        <v>10</v>
      </c>
    </row>
    <row r="18" spans="1:55" ht="16.5" customHeight="1" x14ac:dyDescent="0.2">
      <c r="A18" s="12">
        <v>14</v>
      </c>
      <c r="B18" s="15" t="s">
        <v>56</v>
      </c>
      <c r="C18" s="109"/>
      <c r="D18" s="58"/>
      <c r="E18" s="49"/>
      <c r="F18" s="25">
        <f t="shared" si="2"/>
        <v>0</v>
      </c>
      <c r="G18" s="110"/>
      <c r="H18" s="58"/>
      <c r="I18" s="91"/>
      <c r="J18" s="25">
        <f t="shared" si="13"/>
        <v>0</v>
      </c>
      <c r="K18" s="112"/>
      <c r="L18" s="75"/>
      <c r="M18" s="2"/>
      <c r="N18" s="25">
        <f t="shared" si="14"/>
        <v>0</v>
      </c>
      <c r="O18" s="114"/>
      <c r="P18" s="93"/>
      <c r="Q18" s="93">
        <v>3</v>
      </c>
      <c r="R18" s="25">
        <f t="shared" si="15"/>
        <v>3</v>
      </c>
      <c r="S18" s="116"/>
      <c r="T18" s="75"/>
      <c r="U18" s="2"/>
      <c r="V18" s="25">
        <f t="shared" si="16"/>
        <v>0</v>
      </c>
      <c r="W18" s="119"/>
      <c r="X18" s="75"/>
      <c r="Y18" s="75">
        <v>20</v>
      </c>
      <c r="Z18" s="25">
        <f t="shared" si="17"/>
        <v>20</v>
      </c>
      <c r="AA18" s="123"/>
      <c r="AB18" s="87"/>
      <c r="AC18" s="87">
        <v>38</v>
      </c>
      <c r="AD18" s="25">
        <f t="shared" si="18"/>
        <v>38</v>
      </c>
      <c r="AE18" s="97"/>
      <c r="AF18" s="75"/>
      <c r="AG18" s="75">
        <v>17</v>
      </c>
      <c r="AH18" s="25">
        <f t="shared" si="19"/>
        <v>17</v>
      </c>
      <c r="AI18" s="99"/>
      <c r="AJ18" s="75"/>
      <c r="AK18" s="75"/>
      <c r="AL18" s="25">
        <f t="shared" si="20"/>
        <v>0</v>
      </c>
      <c r="AM18" s="101"/>
      <c r="AN18" s="75"/>
      <c r="AO18" s="75"/>
      <c r="AP18" s="25">
        <f t="shared" si="21"/>
        <v>0</v>
      </c>
      <c r="AQ18" s="103"/>
      <c r="AR18" s="75"/>
      <c r="AS18" s="75"/>
      <c r="AT18" s="25">
        <f t="shared" si="22"/>
        <v>0</v>
      </c>
      <c r="AU18" s="105"/>
      <c r="AV18" s="75"/>
      <c r="AW18" s="75"/>
      <c r="AX18" s="73">
        <f t="shared" si="0"/>
        <v>0</v>
      </c>
      <c r="AY18" s="107"/>
      <c r="AZ18" s="87"/>
      <c r="BA18" s="87"/>
      <c r="BB18" s="73">
        <f t="shared" si="1"/>
        <v>0</v>
      </c>
      <c r="BC18" s="35">
        <v>335</v>
      </c>
    </row>
    <row r="19" spans="1:55" ht="18.75" customHeight="1" x14ac:dyDescent="0.2">
      <c r="A19" s="12">
        <v>15</v>
      </c>
      <c r="B19" s="14" t="s">
        <v>16</v>
      </c>
      <c r="C19" s="109"/>
      <c r="D19" s="58"/>
      <c r="E19" s="49">
        <v>8</v>
      </c>
      <c r="F19" s="25">
        <f t="shared" si="2"/>
        <v>8</v>
      </c>
      <c r="G19" s="110"/>
      <c r="H19" s="58"/>
      <c r="I19" s="91">
        <v>2</v>
      </c>
      <c r="J19" s="25">
        <f t="shared" si="13"/>
        <v>2</v>
      </c>
      <c r="K19" s="112"/>
      <c r="L19" s="75">
        <v>1</v>
      </c>
      <c r="M19" s="2">
        <v>2</v>
      </c>
      <c r="N19" s="25">
        <f t="shared" si="14"/>
        <v>3</v>
      </c>
      <c r="O19" s="114"/>
      <c r="P19" s="93"/>
      <c r="Q19" s="93">
        <v>6</v>
      </c>
      <c r="R19" s="25">
        <f t="shared" si="15"/>
        <v>6</v>
      </c>
      <c r="S19" s="116"/>
      <c r="T19" s="75"/>
      <c r="U19" s="2">
        <v>4</v>
      </c>
      <c r="V19" s="25">
        <f t="shared" si="16"/>
        <v>4</v>
      </c>
      <c r="W19" s="119"/>
      <c r="X19" s="75"/>
      <c r="Y19" s="75">
        <v>1</v>
      </c>
      <c r="Z19" s="25">
        <f t="shared" si="17"/>
        <v>1</v>
      </c>
      <c r="AA19" s="123"/>
      <c r="AB19" s="87"/>
      <c r="AC19" s="87">
        <v>1</v>
      </c>
      <c r="AD19" s="25">
        <f t="shared" si="18"/>
        <v>1</v>
      </c>
      <c r="AE19" s="97"/>
      <c r="AF19" s="75"/>
      <c r="AG19" s="75">
        <v>6</v>
      </c>
      <c r="AH19" s="25">
        <f t="shared" si="19"/>
        <v>6</v>
      </c>
      <c r="AI19" s="99"/>
      <c r="AJ19" s="75"/>
      <c r="AK19" s="75"/>
      <c r="AL19" s="25">
        <f t="shared" si="20"/>
        <v>0</v>
      </c>
      <c r="AM19" s="101">
        <v>1</v>
      </c>
      <c r="AN19" s="75"/>
      <c r="AO19" s="75">
        <v>1</v>
      </c>
      <c r="AP19" s="25">
        <f t="shared" si="21"/>
        <v>2</v>
      </c>
      <c r="AQ19" s="103"/>
      <c r="AR19" s="75"/>
      <c r="AS19" s="75"/>
      <c r="AT19" s="25">
        <f t="shared" si="22"/>
        <v>0</v>
      </c>
      <c r="AU19" s="105"/>
      <c r="AV19" s="75">
        <v>2</v>
      </c>
      <c r="AW19" s="75"/>
      <c r="AX19" s="73">
        <f t="shared" si="0"/>
        <v>2</v>
      </c>
      <c r="AY19" s="107"/>
      <c r="AZ19" s="87"/>
      <c r="BA19" s="87"/>
      <c r="BB19" s="73">
        <f t="shared" si="1"/>
        <v>0</v>
      </c>
      <c r="BC19" s="35">
        <v>99</v>
      </c>
    </row>
    <row r="20" spans="1:55" ht="16.5" customHeight="1" x14ac:dyDescent="0.2">
      <c r="A20" s="12">
        <v>16</v>
      </c>
      <c r="B20" s="14" t="s">
        <v>2</v>
      </c>
      <c r="C20" s="109"/>
      <c r="D20" s="58"/>
      <c r="E20" s="49"/>
      <c r="F20" s="25">
        <f t="shared" si="2"/>
        <v>0</v>
      </c>
      <c r="G20" s="110"/>
      <c r="H20" s="58"/>
      <c r="I20" s="91"/>
      <c r="J20" s="25">
        <f t="shared" si="13"/>
        <v>0</v>
      </c>
      <c r="K20" s="112"/>
      <c r="L20" s="75"/>
      <c r="M20" s="2"/>
      <c r="N20" s="25">
        <f t="shared" si="14"/>
        <v>0</v>
      </c>
      <c r="O20" s="114"/>
      <c r="P20" s="93"/>
      <c r="Q20" s="93"/>
      <c r="R20" s="25">
        <f t="shared" si="15"/>
        <v>0</v>
      </c>
      <c r="S20" s="116"/>
      <c r="T20" s="75"/>
      <c r="U20" s="2"/>
      <c r="V20" s="25">
        <f t="shared" si="16"/>
        <v>0</v>
      </c>
      <c r="W20" s="119"/>
      <c r="X20" s="75"/>
      <c r="Y20" s="75"/>
      <c r="Z20" s="25">
        <f t="shared" si="17"/>
        <v>0</v>
      </c>
      <c r="AA20" s="123"/>
      <c r="AB20" s="87"/>
      <c r="AC20" s="87"/>
      <c r="AD20" s="25">
        <f t="shared" si="18"/>
        <v>0</v>
      </c>
      <c r="AE20" s="97"/>
      <c r="AF20" s="75"/>
      <c r="AG20" s="75"/>
      <c r="AH20" s="25">
        <f t="shared" si="19"/>
        <v>0</v>
      </c>
      <c r="AI20" s="99"/>
      <c r="AJ20" s="75"/>
      <c r="AK20" s="75"/>
      <c r="AL20" s="25">
        <f t="shared" si="20"/>
        <v>0</v>
      </c>
      <c r="AM20" s="101"/>
      <c r="AN20" s="75"/>
      <c r="AO20" s="75"/>
      <c r="AP20" s="25">
        <f t="shared" si="21"/>
        <v>0</v>
      </c>
      <c r="AQ20" s="103"/>
      <c r="AR20" s="75">
        <v>2</v>
      </c>
      <c r="AS20" s="75"/>
      <c r="AT20" s="25">
        <f t="shared" si="22"/>
        <v>2</v>
      </c>
      <c r="AU20" s="105"/>
      <c r="AV20" s="75">
        <v>1</v>
      </c>
      <c r="AW20" s="75"/>
      <c r="AX20" s="73">
        <f t="shared" si="0"/>
        <v>1</v>
      </c>
      <c r="AY20" s="107"/>
      <c r="AZ20" s="87"/>
      <c r="BA20" s="87"/>
      <c r="BB20" s="73">
        <f t="shared" si="1"/>
        <v>0</v>
      </c>
      <c r="BC20" s="35">
        <v>4</v>
      </c>
    </row>
    <row r="21" spans="1:55" ht="18.75" customHeight="1" x14ac:dyDescent="0.2">
      <c r="A21" s="12">
        <v>17</v>
      </c>
      <c r="B21" s="14" t="s">
        <v>17</v>
      </c>
      <c r="C21" s="109"/>
      <c r="D21" s="58">
        <v>3</v>
      </c>
      <c r="E21" s="49"/>
      <c r="F21" s="25">
        <f t="shared" si="2"/>
        <v>3</v>
      </c>
      <c r="G21" s="110"/>
      <c r="H21" s="58"/>
      <c r="I21" s="91"/>
      <c r="J21" s="25">
        <f t="shared" si="13"/>
        <v>0</v>
      </c>
      <c r="K21" s="112"/>
      <c r="L21" s="75">
        <v>1</v>
      </c>
      <c r="M21" s="2">
        <v>1</v>
      </c>
      <c r="N21" s="25">
        <f t="shared" si="14"/>
        <v>2</v>
      </c>
      <c r="O21" s="114"/>
      <c r="P21" s="93"/>
      <c r="Q21" s="93"/>
      <c r="R21" s="25">
        <f t="shared" si="15"/>
        <v>0</v>
      </c>
      <c r="S21" s="116"/>
      <c r="T21" s="75"/>
      <c r="U21" s="2"/>
      <c r="V21" s="25">
        <f t="shared" si="16"/>
        <v>0</v>
      </c>
      <c r="W21" s="119"/>
      <c r="X21" s="75">
        <v>2</v>
      </c>
      <c r="Y21" s="75"/>
      <c r="Z21" s="25">
        <f t="shared" si="17"/>
        <v>2</v>
      </c>
      <c r="AA21" s="123"/>
      <c r="AB21" s="87"/>
      <c r="AC21" s="87"/>
      <c r="AD21" s="25">
        <f t="shared" si="18"/>
        <v>0</v>
      </c>
      <c r="AE21" s="97"/>
      <c r="AF21" s="75"/>
      <c r="AG21" s="75"/>
      <c r="AH21" s="25">
        <f t="shared" si="19"/>
        <v>0</v>
      </c>
      <c r="AI21" s="99"/>
      <c r="AJ21" s="75">
        <v>2</v>
      </c>
      <c r="AK21" s="75">
        <v>1</v>
      </c>
      <c r="AL21" s="25">
        <f t="shared" si="20"/>
        <v>3</v>
      </c>
      <c r="AM21" s="101"/>
      <c r="AN21" s="75"/>
      <c r="AO21" s="75"/>
      <c r="AP21" s="25">
        <f t="shared" si="21"/>
        <v>0</v>
      </c>
      <c r="AQ21" s="103"/>
      <c r="AR21" s="75">
        <v>2</v>
      </c>
      <c r="AS21" s="75"/>
      <c r="AT21" s="25">
        <f t="shared" si="22"/>
        <v>2</v>
      </c>
      <c r="AU21" s="105"/>
      <c r="AV21" s="75">
        <v>1</v>
      </c>
      <c r="AW21" s="75"/>
      <c r="AX21" s="73">
        <f t="shared" si="0"/>
        <v>1</v>
      </c>
      <c r="AY21" s="107"/>
      <c r="AZ21" s="87"/>
      <c r="BA21" s="87"/>
      <c r="BB21" s="73">
        <f t="shared" si="1"/>
        <v>0</v>
      </c>
      <c r="BC21" s="35">
        <v>61</v>
      </c>
    </row>
    <row r="22" spans="1:55" ht="18" customHeight="1" x14ac:dyDescent="0.2">
      <c r="A22" s="12">
        <v>18</v>
      </c>
      <c r="B22" s="14" t="s">
        <v>18</v>
      </c>
      <c r="C22" s="109">
        <v>1</v>
      </c>
      <c r="D22" s="58"/>
      <c r="E22" s="49"/>
      <c r="F22" s="25">
        <f t="shared" ref="F22:F23" si="23">C22+D22+E22</f>
        <v>1</v>
      </c>
      <c r="G22" s="110"/>
      <c r="H22" s="58">
        <v>1</v>
      </c>
      <c r="I22" s="91"/>
      <c r="J22" s="25">
        <f t="shared" si="13"/>
        <v>1</v>
      </c>
      <c r="K22" s="112"/>
      <c r="L22" s="75"/>
      <c r="M22" s="2"/>
      <c r="N22" s="25">
        <f t="shared" si="14"/>
        <v>0</v>
      </c>
      <c r="O22" s="114"/>
      <c r="P22" s="93"/>
      <c r="Q22" s="93"/>
      <c r="R22" s="25">
        <f t="shared" si="15"/>
        <v>0</v>
      </c>
      <c r="S22" s="116"/>
      <c r="T22" s="75"/>
      <c r="U22" s="2"/>
      <c r="V22" s="25">
        <f t="shared" si="16"/>
        <v>0</v>
      </c>
      <c r="W22" s="119"/>
      <c r="X22" s="75"/>
      <c r="Y22" s="75"/>
      <c r="Z22" s="25">
        <f t="shared" si="17"/>
        <v>0</v>
      </c>
      <c r="AA22" s="123"/>
      <c r="AB22" s="87"/>
      <c r="AC22" s="87"/>
      <c r="AD22" s="25">
        <f t="shared" si="18"/>
        <v>0</v>
      </c>
      <c r="AE22" s="97"/>
      <c r="AF22" s="75"/>
      <c r="AG22" s="75"/>
      <c r="AH22" s="25">
        <f t="shared" si="19"/>
        <v>0</v>
      </c>
      <c r="AI22" s="99"/>
      <c r="AJ22" s="75"/>
      <c r="AK22" s="75"/>
      <c r="AL22" s="25">
        <f t="shared" si="20"/>
        <v>0</v>
      </c>
      <c r="AM22" s="101"/>
      <c r="AN22" s="75"/>
      <c r="AO22" s="75"/>
      <c r="AP22" s="25">
        <f t="shared" si="21"/>
        <v>0</v>
      </c>
      <c r="AQ22" s="103"/>
      <c r="AR22" s="75"/>
      <c r="AS22" s="75"/>
      <c r="AT22" s="25">
        <f t="shared" si="22"/>
        <v>0</v>
      </c>
      <c r="AU22" s="105"/>
      <c r="AV22" s="75"/>
      <c r="AW22" s="75"/>
      <c r="AX22" s="73">
        <f t="shared" si="0"/>
        <v>0</v>
      </c>
      <c r="AY22" s="107"/>
      <c r="AZ22" s="87"/>
      <c r="BA22" s="87"/>
      <c r="BB22" s="73">
        <f t="shared" si="1"/>
        <v>0</v>
      </c>
      <c r="BC22" s="35">
        <v>6</v>
      </c>
    </row>
    <row r="23" spans="1:55" ht="17.25" customHeight="1" x14ac:dyDescent="0.2">
      <c r="A23" s="12">
        <v>19</v>
      </c>
      <c r="B23" s="14" t="s">
        <v>69</v>
      </c>
      <c r="C23" s="109"/>
      <c r="D23" s="58"/>
      <c r="E23" s="49"/>
      <c r="F23" s="25">
        <f t="shared" si="23"/>
        <v>0</v>
      </c>
      <c r="G23" s="110"/>
      <c r="H23" s="58"/>
      <c r="I23" s="91"/>
      <c r="J23" s="25">
        <f t="shared" si="13"/>
        <v>0</v>
      </c>
      <c r="K23" s="112"/>
      <c r="L23" s="75"/>
      <c r="M23" s="2"/>
      <c r="N23" s="25">
        <f t="shared" si="14"/>
        <v>0</v>
      </c>
      <c r="O23" s="114"/>
      <c r="P23" s="93"/>
      <c r="Q23" s="93"/>
      <c r="R23" s="25">
        <f t="shared" si="15"/>
        <v>0</v>
      </c>
      <c r="S23" s="116"/>
      <c r="T23" s="75"/>
      <c r="U23" s="2"/>
      <c r="V23" s="25">
        <f t="shared" si="16"/>
        <v>0</v>
      </c>
      <c r="W23" s="119"/>
      <c r="X23" s="75"/>
      <c r="Y23" s="75"/>
      <c r="Z23" s="25">
        <f t="shared" si="17"/>
        <v>0</v>
      </c>
      <c r="AA23" s="123"/>
      <c r="AB23" s="87"/>
      <c r="AC23" s="87"/>
      <c r="AD23" s="25">
        <f t="shared" si="18"/>
        <v>0</v>
      </c>
      <c r="AE23" s="97"/>
      <c r="AF23" s="75"/>
      <c r="AG23" s="75"/>
      <c r="AH23" s="25">
        <f t="shared" si="19"/>
        <v>0</v>
      </c>
      <c r="AI23" s="99"/>
      <c r="AJ23" s="75"/>
      <c r="AK23" s="75"/>
      <c r="AL23" s="25">
        <f t="shared" si="20"/>
        <v>0</v>
      </c>
      <c r="AM23" s="101"/>
      <c r="AN23" s="75"/>
      <c r="AO23" s="75"/>
      <c r="AP23" s="25">
        <f t="shared" si="21"/>
        <v>0</v>
      </c>
      <c r="AQ23" s="103"/>
      <c r="AR23" s="75"/>
      <c r="AS23" s="75"/>
      <c r="AT23" s="25">
        <f t="shared" si="22"/>
        <v>0</v>
      </c>
      <c r="AU23" s="105"/>
      <c r="AV23" s="75"/>
      <c r="AW23" s="75"/>
      <c r="AX23" s="73">
        <f t="shared" si="0"/>
        <v>0</v>
      </c>
      <c r="AY23" s="107"/>
      <c r="AZ23" s="87"/>
      <c r="BA23" s="87"/>
      <c r="BB23" s="73">
        <f t="shared" si="1"/>
        <v>0</v>
      </c>
      <c r="BC23" s="35">
        <v>3</v>
      </c>
    </row>
    <row r="24" spans="1:55" ht="18.75" customHeight="1" x14ac:dyDescent="0.2">
      <c r="A24" s="12">
        <v>20</v>
      </c>
      <c r="B24" s="14" t="s">
        <v>19</v>
      </c>
      <c r="C24" s="109">
        <v>1</v>
      </c>
      <c r="D24" s="58"/>
      <c r="E24" s="49"/>
      <c r="F24" s="25">
        <f t="shared" si="2"/>
        <v>1</v>
      </c>
      <c r="G24" s="110">
        <v>3</v>
      </c>
      <c r="H24" s="58">
        <v>2</v>
      </c>
      <c r="I24" s="91"/>
      <c r="J24" s="25">
        <f t="shared" si="13"/>
        <v>5</v>
      </c>
      <c r="K24" s="112"/>
      <c r="L24" s="75"/>
      <c r="M24" s="2"/>
      <c r="N24" s="25">
        <f t="shared" si="14"/>
        <v>0</v>
      </c>
      <c r="O24" s="114"/>
      <c r="P24" s="93"/>
      <c r="Q24" s="93"/>
      <c r="R24" s="25">
        <f t="shared" si="15"/>
        <v>0</v>
      </c>
      <c r="S24" s="116"/>
      <c r="T24" s="75"/>
      <c r="U24" s="2"/>
      <c r="V24" s="25">
        <f t="shared" si="16"/>
        <v>0</v>
      </c>
      <c r="W24" s="119">
        <v>2</v>
      </c>
      <c r="X24" s="75">
        <v>3</v>
      </c>
      <c r="Y24" s="75"/>
      <c r="Z24" s="25">
        <f t="shared" si="17"/>
        <v>5</v>
      </c>
      <c r="AA24" s="123">
        <v>2</v>
      </c>
      <c r="AB24" s="87">
        <v>1</v>
      </c>
      <c r="AC24" s="87"/>
      <c r="AD24" s="25">
        <f t="shared" si="18"/>
        <v>3</v>
      </c>
      <c r="AE24" s="97"/>
      <c r="AF24" s="75"/>
      <c r="AG24" s="75"/>
      <c r="AH24" s="25">
        <f t="shared" si="19"/>
        <v>0</v>
      </c>
      <c r="AI24" s="99"/>
      <c r="AJ24" s="75"/>
      <c r="AK24" s="75"/>
      <c r="AL24" s="25">
        <f t="shared" si="20"/>
        <v>0</v>
      </c>
      <c r="AM24" s="101"/>
      <c r="AN24" s="75"/>
      <c r="AO24" s="75"/>
      <c r="AP24" s="25">
        <f t="shared" si="21"/>
        <v>0</v>
      </c>
      <c r="AQ24" s="103"/>
      <c r="AR24" s="75"/>
      <c r="AS24" s="75"/>
      <c r="AT24" s="25">
        <f t="shared" si="22"/>
        <v>0</v>
      </c>
      <c r="AU24" s="105"/>
      <c r="AV24" s="75"/>
      <c r="AW24" s="75"/>
      <c r="AX24" s="73">
        <f t="shared" si="0"/>
        <v>0</v>
      </c>
      <c r="AY24" s="107">
        <v>1</v>
      </c>
      <c r="AZ24" s="87"/>
      <c r="BA24" s="87"/>
      <c r="BB24" s="73">
        <f t="shared" si="1"/>
        <v>1</v>
      </c>
      <c r="BC24" s="35">
        <v>36</v>
      </c>
    </row>
    <row r="25" spans="1:55" ht="18" customHeight="1" x14ac:dyDescent="0.2">
      <c r="A25" s="12">
        <v>21</v>
      </c>
      <c r="B25" s="14" t="s">
        <v>20</v>
      </c>
      <c r="C25" s="109"/>
      <c r="D25" s="58"/>
      <c r="E25" s="49"/>
      <c r="F25" s="25">
        <f>C25+D25+E25</f>
        <v>0</v>
      </c>
      <c r="G25" s="110"/>
      <c r="H25" s="58"/>
      <c r="I25" s="91"/>
      <c r="J25" s="25">
        <f>G25+H25+I25</f>
        <v>0</v>
      </c>
      <c r="K25" s="112"/>
      <c r="L25" s="75"/>
      <c r="M25" s="2"/>
      <c r="N25" s="25">
        <f>K25+L25+M25</f>
        <v>0</v>
      </c>
      <c r="O25" s="114"/>
      <c r="P25" s="93"/>
      <c r="Q25" s="93"/>
      <c r="R25" s="25">
        <f>O25+P25+Q25</f>
        <v>0</v>
      </c>
      <c r="S25" s="116"/>
      <c r="T25" s="75"/>
      <c r="U25" s="2"/>
      <c r="V25" s="25">
        <f>S25+T25+U25</f>
        <v>0</v>
      </c>
      <c r="W25" s="119">
        <v>1</v>
      </c>
      <c r="X25" s="75">
        <v>4</v>
      </c>
      <c r="Y25" s="75"/>
      <c r="Z25" s="25">
        <f>W25+X25+Y25</f>
        <v>5</v>
      </c>
      <c r="AA25" s="123"/>
      <c r="AB25" s="87"/>
      <c r="AC25" s="87"/>
      <c r="AD25" s="25">
        <f>AA25+AB25+AC25</f>
        <v>0</v>
      </c>
      <c r="AE25" s="97"/>
      <c r="AF25" s="75"/>
      <c r="AG25" s="75"/>
      <c r="AH25" s="25">
        <f>AE25+AF25+AG25</f>
        <v>0</v>
      </c>
      <c r="AI25" s="99"/>
      <c r="AJ25" s="75"/>
      <c r="AK25" s="75"/>
      <c r="AL25" s="25">
        <f>AI25+AJ25+AK25</f>
        <v>0</v>
      </c>
      <c r="AM25" s="101"/>
      <c r="AN25" s="75">
        <v>1</v>
      </c>
      <c r="AO25" s="75"/>
      <c r="AP25" s="25">
        <f>AM25+AN25+AO25</f>
        <v>1</v>
      </c>
      <c r="AQ25" s="103"/>
      <c r="AR25" s="75"/>
      <c r="AS25" s="75"/>
      <c r="AT25" s="25">
        <f>AQ25+AR25+AS25</f>
        <v>0</v>
      </c>
      <c r="AU25" s="105"/>
      <c r="AV25" s="75"/>
      <c r="AW25" s="75"/>
      <c r="AX25" s="73">
        <f t="shared" si="0"/>
        <v>0</v>
      </c>
      <c r="AY25" s="107"/>
      <c r="AZ25" s="87"/>
      <c r="BA25" s="87"/>
      <c r="BB25" s="73">
        <f t="shared" si="1"/>
        <v>0</v>
      </c>
      <c r="BC25" s="35">
        <v>32</v>
      </c>
    </row>
    <row r="26" spans="1:55" ht="19.5" customHeight="1" x14ac:dyDescent="0.2">
      <c r="A26" s="12">
        <v>22</v>
      </c>
      <c r="B26" s="14" t="s">
        <v>3</v>
      </c>
      <c r="C26" s="109"/>
      <c r="D26" s="58">
        <v>7</v>
      </c>
      <c r="E26" s="49"/>
      <c r="F26" s="25">
        <f t="shared" si="2"/>
        <v>7</v>
      </c>
      <c r="G26" s="110"/>
      <c r="H26" s="58">
        <v>3</v>
      </c>
      <c r="I26" s="91"/>
      <c r="J26" s="25">
        <f t="shared" ref="J26:J34" si="24">G26+H26+I26</f>
        <v>3</v>
      </c>
      <c r="K26" s="112"/>
      <c r="L26" s="75">
        <v>26</v>
      </c>
      <c r="M26" s="2"/>
      <c r="N26" s="25">
        <f t="shared" ref="N26:N34" si="25">K26+L26+M26</f>
        <v>26</v>
      </c>
      <c r="O26" s="114"/>
      <c r="P26" s="93">
        <v>6</v>
      </c>
      <c r="Q26" s="93"/>
      <c r="R26" s="25">
        <f t="shared" ref="R26:R35" si="26">O26+P26+Q26</f>
        <v>6</v>
      </c>
      <c r="S26" s="116"/>
      <c r="T26" s="75">
        <v>15</v>
      </c>
      <c r="U26" s="2"/>
      <c r="V26" s="25">
        <f t="shared" ref="V26:V35" si="27">S26+T26+U26</f>
        <v>15</v>
      </c>
      <c r="W26" s="119"/>
      <c r="X26" s="75"/>
      <c r="Y26" s="75"/>
      <c r="Z26" s="25">
        <f t="shared" ref="Z26:Z34" si="28">W26+X26+Y26</f>
        <v>0</v>
      </c>
      <c r="AA26" s="123"/>
      <c r="AB26" s="87"/>
      <c r="AC26" s="87"/>
      <c r="AD26" s="25">
        <f t="shared" ref="AD26:AD34" si="29">AA26+AB26+AC26</f>
        <v>0</v>
      </c>
      <c r="AE26" s="97"/>
      <c r="AF26" s="75"/>
      <c r="AG26" s="75"/>
      <c r="AH26" s="25">
        <f t="shared" ref="AH26:AH34" si="30">AE26+AF26+AG26</f>
        <v>0</v>
      </c>
      <c r="AI26" s="99"/>
      <c r="AJ26" s="75"/>
      <c r="AK26" s="75"/>
      <c r="AL26" s="25">
        <f t="shared" ref="AL26:AL34" si="31">AI26+AJ26+AK26</f>
        <v>0</v>
      </c>
      <c r="AM26" s="101"/>
      <c r="AN26" s="75">
        <v>1</v>
      </c>
      <c r="AO26" s="75"/>
      <c r="AP26" s="25">
        <f t="shared" ref="AP26:AP35" si="32">AM26+AN26+AO26</f>
        <v>1</v>
      </c>
      <c r="AQ26" s="103"/>
      <c r="AR26" s="75">
        <v>1</v>
      </c>
      <c r="AS26" s="75"/>
      <c r="AT26" s="25">
        <f t="shared" ref="AT26:AT34" si="33">AQ26+AR26+AS26</f>
        <v>1</v>
      </c>
      <c r="AU26" s="105"/>
      <c r="AV26" s="75">
        <v>3</v>
      </c>
      <c r="AW26" s="75"/>
      <c r="AX26" s="73">
        <f t="shared" si="0"/>
        <v>3</v>
      </c>
      <c r="AY26" s="107">
        <v>1</v>
      </c>
      <c r="AZ26" s="87"/>
      <c r="BA26" s="87"/>
      <c r="BB26" s="73">
        <f t="shared" si="1"/>
        <v>1</v>
      </c>
      <c r="BC26" s="35">
        <v>367</v>
      </c>
    </row>
    <row r="27" spans="1:55" ht="19.5" customHeight="1" x14ac:dyDescent="0.2">
      <c r="A27" s="12">
        <v>23</v>
      </c>
      <c r="B27" s="14" t="s">
        <v>4</v>
      </c>
      <c r="C27" s="109">
        <v>2</v>
      </c>
      <c r="D27" s="58">
        <v>23</v>
      </c>
      <c r="E27" s="49"/>
      <c r="F27" s="25">
        <f t="shared" si="2"/>
        <v>25</v>
      </c>
      <c r="G27" s="110">
        <v>4</v>
      </c>
      <c r="H27" s="58">
        <v>4</v>
      </c>
      <c r="I27" s="91"/>
      <c r="J27" s="25">
        <f t="shared" si="24"/>
        <v>8</v>
      </c>
      <c r="K27" s="112"/>
      <c r="L27" s="75"/>
      <c r="M27" s="2"/>
      <c r="N27" s="25">
        <f t="shared" si="25"/>
        <v>0</v>
      </c>
      <c r="O27" s="114"/>
      <c r="P27" s="93"/>
      <c r="Q27" s="93"/>
      <c r="R27" s="25">
        <f t="shared" si="26"/>
        <v>0</v>
      </c>
      <c r="S27" s="116"/>
      <c r="T27" s="75">
        <v>13</v>
      </c>
      <c r="U27" s="2"/>
      <c r="V27" s="25">
        <f t="shared" si="27"/>
        <v>13</v>
      </c>
      <c r="W27" s="119">
        <v>4</v>
      </c>
      <c r="X27" s="75">
        <v>21</v>
      </c>
      <c r="Y27" s="75"/>
      <c r="Z27" s="25">
        <f t="shared" si="28"/>
        <v>25</v>
      </c>
      <c r="AA27" s="123"/>
      <c r="AB27" s="87">
        <v>3</v>
      </c>
      <c r="AC27" s="87"/>
      <c r="AD27" s="25">
        <f t="shared" si="29"/>
        <v>3</v>
      </c>
      <c r="AE27" s="97"/>
      <c r="AF27" s="75">
        <v>3</v>
      </c>
      <c r="AG27" s="75"/>
      <c r="AH27" s="25">
        <f t="shared" si="30"/>
        <v>3</v>
      </c>
      <c r="AI27" s="99"/>
      <c r="AJ27" s="75">
        <v>2</v>
      </c>
      <c r="AK27" s="75"/>
      <c r="AL27" s="25">
        <f t="shared" si="31"/>
        <v>2</v>
      </c>
      <c r="AM27" s="101"/>
      <c r="AN27" s="75">
        <v>24</v>
      </c>
      <c r="AO27" s="75"/>
      <c r="AP27" s="25">
        <f t="shared" si="32"/>
        <v>24</v>
      </c>
      <c r="AQ27" s="103"/>
      <c r="AR27" s="75">
        <v>4</v>
      </c>
      <c r="AS27" s="75"/>
      <c r="AT27" s="25">
        <f t="shared" si="33"/>
        <v>4</v>
      </c>
      <c r="AU27" s="105"/>
      <c r="AV27" s="75">
        <v>2</v>
      </c>
      <c r="AW27" s="75"/>
      <c r="AX27" s="73">
        <f t="shared" si="0"/>
        <v>2</v>
      </c>
      <c r="AY27" s="107"/>
      <c r="AZ27" s="87"/>
      <c r="BA27" s="87"/>
      <c r="BB27" s="73">
        <f t="shared" si="1"/>
        <v>0</v>
      </c>
      <c r="BC27" s="35">
        <v>393</v>
      </c>
    </row>
    <row r="28" spans="1:55" ht="18.75" customHeight="1" x14ac:dyDescent="0.2">
      <c r="A28" s="12">
        <v>24</v>
      </c>
      <c r="B28" s="14" t="s">
        <v>37</v>
      </c>
      <c r="C28" s="109"/>
      <c r="D28" s="58"/>
      <c r="E28" s="49"/>
      <c r="F28" s="25">
        <f t="shared" si="2"/>
        <v>0</v>
      </c>
      <c r="G28" s="110"/>
      <c r="H28" s="58"/>
      <c r="I28" s="91"/>
      <c r="J28" s="25">
        <f t="shared" si="24"/>
        <v>0</v>
      </c>
      <c r="K28" s="112"/>
      <c r="L28" s="75"/>
      <c r="M28" s="2"/>
      <c r="N28" s="25">
        <f t="shared" si="25"/>
        <v>0</v>
      </c>
      <c r="O28" s="114">
        <v>2</v>
      </c>
      <c r="P28" s="93"/>
      <c r="Q28" s="93">
        <v>3</v>
      </c>
      <c r="R28" s="25">
        <f t="shared" si="26"/>
        <v>5</v>
      </c>
      <c r="S28" s="116">
        <v>1</v>
      </c>
      <c r="T28" s="75"/>
      <c r="U28" s="2">
        <v>3</v>
      </c>
      <c r="V28" s="25">
        <f t="shared" si="27"/>
        <v>4</v>
      </c>
      <c r="W28" s="119"/>
      <c r="X28" s="75"/>
      <c r="Y28" s="75"/>
      <c r="Z28" s="25">
        <f t="shared" si="28"/>
        <v>0</v>
      </c>
      <c r="AA28" s="123"/>
      <c r="AB28" s="87"/>
      <c r="AC28" s="87"/>
      <c r="AD28" s="25">
        <f t="shared" si="29"/>
        <v>0</v>
      </c>
      <c r="AE28" s="97"/>
      <c r="AF28" s="75"/>
      <c r="AG28" s="75"/>
      <c r="AH28" s="25">
        <f t="shared" si="30"/>
        <v>0</v>
      </c>
      <c r="AI28" s="99"/>
      <c r="AJ28" s="75"/>
      <c r="AK28" s="75"/>
      <c r="AL28" s="25">
        <f t="shared" si="31"/>
        <v>0</v>
      </c>
      <c r="AM28" s="101"/>
      <c r="AN28" s="75"/>
      <c r="AO28" s="75"/>
      <c r="AP28" s="25">
        <f t="shared" si="32"/>
        <v>0</v>
      </c>
      <c r="AQ28" s="103"/>
      <c r="AR28" s="75"/>
      <c r="AS28" s="75"/>
      <c r="AT28" s="25">
        <f t="shared" si="33"/>
        <v>0</v>
      </c>
      <c r="AU28" s="105"/>
      <c r="AV28" s="75"/>
      <c r="AW28" s="75"/>
      <c r="AX28" s="73">
        <f t="shared" si="0"/>
        <v>0</v>
      </c>
      <c r="AY28" s="107"/>
      <c r="AZ28" s="87"/>
      <c r="BA28" s="87"/>
      <c r="BB28" s="73">
        <f t="shared" si="1"/>
        <v>0</v>
      </c>
      <c r="BC28" s="35">
        <v>24</v>
      </c>
    </row>
    <row r="29" spans="1:55" ht="20.25" customHeight="1" x14ac:dyDescent="0.2">
      <c r="A29" s="12">
        <v>25</v>
      </c>
      <c r="B29" s="14" t="s">
        <v>24</v>
      </c>
      <c r="C29" s="109"/>
      <c r="D29" s="58"/>
      <c r="E29" s="49"/>
      <c r="F29" s="25">
        <f t="shared" ref="F29" si="34">C29+D29+E29</f>
        <v>0</v>
      </c>
      <c r="G29" s="110"/>
      <c r="H29" s="58"/>
      <c r="I29" s="91"/>
      <c r="J29" s="25">
        <f t="shared" si="24"/>
        <v>0</v>
      </c>
      <c r="K29" s="112"/>
      <c r="L29" s="75"/>
      <c r="M29" s="2"/>
      <c r="N29" s="25">
        <f t="shared" si="25"/>
        <v>0</v>
      </c>
      <c r="O29" s="114"/>
      <c r="P29" s="93"/>
      <c r="Q29" s="93"/>
      <c r="R29" s="25">
        <f t="shared" si="26"/>
        <v>0</v>
      </c>
      <c r="S29" s="116">
        <v>1</v>
      </c>
      <c r="T29" s="75"/>
      <c r="U29" s="2"/>
      <c r="V29" s="25">
        <f t="shared" si="27"/>
        <v>1</v>
      </c>
      <c r="W29" s="119"/>
      <c r="X29" s="75"/>
      <c r="Y29" s="75"/>
      <c r="Z29" s="25">
        <f t="shared" si="28"/>
        <v>0</v>
      </c>
      <c r="AA29" s="123"/>
      <c r="AB29" s="87"/>
      <c r="AC29" s="87"/>
      <c r="AD29" s="25">
        <f t="shared" si="29"/>
        <v>0</v>
      </c>
      <c r="AE29" s="97"/>
      <c r="AF29" s="75"/>
      <c r="AG29" s="75"/>
      <c r="AH29" s="25">
        <f t="shared" si="30"/>
        <v>0</v>
      </c>
      <c r="AI29" s="99"/>
      <c r="AJ29" s="75"/>
      <c r="AK29" s="75"/>
      <c r="AL29" s="25">
        <f t="shared" si="31"/>
        <v>0</v>
      </c>
      <c r="AM29" s="101"/>
      <c r="AN29" s="75"/>
      <c r="AO29" s="75"/>
      <c r="AP29" s="25">
        <f t="shared" si="32"/>
        <v>0</v>
      </c>
      <c r="AQ29" s="103"/>
      <c r="AR29" s="75"/>
      <c r="AS29" s="75"/>
      <c r="AT29" s="25">
        <f t="shared" si="33"/>
        <v>0</v>
      </c>
      <c r="AU29" s="105"/>
      <c r="AV29" s="75"/>
      <c r="AW29" s="75"/>
      <c r="AX29" s="73">
        <f t="shared" si="0"/>
        <v>0</v>
      </c>
      <c r="AY29" s="107"/>
      <c r="AZ29" s="87"/>
      <c r="BA29" s="87"/>
      <c r="BB29" s="73">
        <f t="shared" si="1"/>
        <v>0</v>
      </c>
      <c r="BC29" s="35">
        <v>5</v>
      </c>
    </row>
    <row r="30" spans="1:55" ht="18.75" customHeight="1" x14ac:dyDescent="0.2">
      <c r="A30" s="12">
        <v>26</v>
      </c>
      <c r="B30" s="13" t="s">
        <v>22</v>
      </c>
      <c r="C30" s="109">
        <v>3</v>
      </c>
      <c r="D30" s="58">
        <v>2</v>
      </c>
      <c r="E30" s="49"/>
      <c r="F30" s="25">
        <f t="shared" si="2"/>
        <v>5</v>
      </c>
      <c r="G30" s="110">
        <v>3</v>
      </c>
      <c r="H30" s="58">
        <v>1</v>
      </c>
      <c r="I30" s="91"/>
      <c r="J30" s="25">
        <f t="shared" si="24"/>
        <v>4</v>
      </c>
      <c r="K30" s="112">
        <v>1</v>
      </c>
      <c r="L30" s="75"/>
      <c r="M30" s="2"/>
      <c r="N30" s="25">
        <f t="shared" si="25"/>
        <v>1</v>
      </c>
      <c r="O30" s="114">
        <v>3</v>
      </c>
      <c r="P30" s="93">
        <v>2</v>
      </c>
      <c r="Q30" s="93"/>
      <c r="R30" s="25">
        <f t="shared" si="26"/>
        <v>5</v>
      </c>
      <c r="S30" s="116">
        <v>5</v>
      </c>
      <c r="T30" s="75">
        <v>1</v>
      </c>
      <c r="U30" s="2"/>
      <c r="V30" s="25">
        <f t="shared" si="27"/>
        <v>6</v>
      </c>
      <c r="W30" s="119">
        <v>1</v>
      </c>
      <c r="X30" s="75">
        <v>2</v>
      </c>
      <c r="Y30" s="75"/>
      <c r="Z30" s="25">
        <f t="shared" si="28"/>
        <v>3</v>
      </c>
      <c r="AA30" s="123">
        <v>5</v>
      </c>
      <c r="AB30" s="87">
        <v>2</v>
      </c>
      <c r="AC30" s="87"/>
      <c r="AD30" s="25">
        <f t="shared" si="29"/>
        <v>7</v>
      </c>
      <c r="AE30" s="97"/>
      <c r="AF30" s="75">
        <v>4</v>
      </c>
      <c r="AG30" s="75"/>
      <c r="AH30" s="25">
        <f t="shared" si="30"/>
        <v>4</v>
      </c>
      <c r="AI30" s="99"/>
      <c r="AJ30" s="75">
        <v>2</v>
      </c>
      <c r="AK30" s="75"/>
      <c r="AL30" s="25">
        <f t="shared" si="31"/>
        <v>2</v>
      </c>
      <c r="AM30" s="101">
        <v>1</v>
      </c>
      <c r="AN30" s="75">
        <v>5</v>
      </c>
      <c r="AO30" s="75"/>
      <c r="AP30" s="25">
        <f t="shared" si="32"/>
        <v>6</v>
      </c>
      <c r="AQ30" s="103"/>
      <c r="AR30" s="75"/>
      <c r="AS30" s="75"/>
      <c r="AT30" s="25">
        <f t="shared" si="33"/>
        <v>0</v>
      </c>
      <c r="AU30" s="105"/>
      <c r="AV30" s="75"/>
      <c r="AW30" s="75"/>
      <c r="AX30" s="73">
        <f t="shared" si="0"/>
        <v>0</v>
      </c>
      <c r="AY30" s="107"/>
      <c r="AZ30" s="87"/>
      <c r="BA30" s="87"/>
      <c r="BB30" s="73">
        <f t="shared" si="1"/>
        <v>0</v>
      </c>
      <c r="BC30" s="35">
        <v>137</v>
      </c>
    </row>
    <row r="31" spans="1:55" ht="17.25" customHeight="1" x14ac:dyDescent="0.2">
      <c r="A31" s="12">
        <v>27</v>
      </c>
      <c r="B31" s="13" t="s">
        <v>21</v>
      </c>
      <c r="C31" s="109"/>
      <c r="D31" s="58"/>
      <c r="E31" s="49">
        <v>1</v>
      </c>
      <c r="F31" s="25">
        <f t="shared" ref="F31" si="35">C31+D31+E31</f>
        <v>1</v>
      </c>
      <c r="G31" s="110">
        <v>1</v>
      </c>
      <c r="H31" s="58"/>
      <c r="I31" s="91"/>
      <c r="J31" s="25">
        <f t="shared" si="24"/>
        <v>1</v>
      </c>
      <c r="K31" s="112">
        <v>1</v>
      </c>
      <c r="L31" s="75"/>
      <c r="M31" s="2">
        <v>1</v>
      </c>
      <c r="N31" s="25">
        <f t="shared" si="25"/>
        <v>2</v>
      </c>
      <c r="O31" s="114"/>
      <c r="P31" s="93"/>
      <c r="Q31" s="93">
        <v>3</v>
      </c>
      <c r="R31" s="25">
        <f t="shared" si="26"/>
        <v>3</v>
      </c>
      <c r="S31" s="116">
        <v>1</v>
      </c>
      <c r="T31" s="75">
        <v>1</v>
      </c>
      <c r="U31" s="2"/>
      <c r="V31" s="25">
        <f t="shared" si="27"/>
        <v>2</v>
      </c>
      <c r="W31" s="119">
        <v>1</v>
      </c>
      <c r="X31" s="75"/>
      <c r="Y31" s="75">
        <v>3</v>
      </c>
      <c r="Z31" s="25">
        <f t="shared" si="28"/>
        <v>4</v>
      </c>
      <c r="AA31" s="123"/>
      <c r="AB31" s="87">
        <v>1</v>
      </c>
      <c r="AC31" s="87">
        <v>1</v>
      </c>
      <c r="AD31" s="25">
        <f t="shared" si="29"/>
        <v>2</v>
      </c>
      <c r="AE31" s="97"/>
      <c r="AF31" s="75">
        <v>7</v>
      </c>
      <c r="AG31" s="75">
        <v>1</v>
      </c>
      <c r="AH31" s="25">
        <f t="shared" si="30"/>
        <v>8</v>
      </c>
      <c r="AI31" s="99"/>
      <c r="AJ31" s="75">
        <v>8</v>
      </c>
      <c r="AK31" s="75"/>
      <c r="AL31" s="25">
        <f t="shared" si="31"/>
        <v>8</v>
      </c>
      <c r="AM31" s="101">
        <v>1</v>
      </c>
      <c r="AN31" s="75"/>
      <c r="AO31" s="75"/>
      <c r="AP31" s="25">
        <f t="shared" si="32"/>
        <v>1</v>
      </c>
      <c r="AQ31" s="103"/>
      <c r="AR31" s="75">
        <v>1</v>
      </c>
      <c r="AS31" s="75"/>
      <c r="AT31" s="25">
        <f t="shared" si="33"/>
        <v>1</v>
      </c>
      <c r="AU31" s="105"/>
      <c r="AV31" s="75">
        <v>1</v>
      </c>
      <c r="AW31" s="75"/>
      <c r="AX31" s="73">
        <f t="shared" si="0"/>
        <v>1</v>
      </c>
      <c r="AY31" s="107"/>
      <c r="AZ31" s="87"/>
      <c r="BA31" s="87"/>
      <c r="BB31" s="73">
        <f t="shared" si="1"/>
        <v>0</v>
      </c>
      <c r="BC31" s="35">
        <v>160</v>
      </c>
    </row>
    <row r="32" spans="1:55" ht="18.75" customHeight="1" x14ac:dyDescent="0.2">
      <c r="A32" s="12">
        <v>28</v>
      </c>
      <c r="B32" s="13" t="s">
        <v>23</v>
      </c>
      <c r="C32" s="109">
        <v>3</v>
      </c>
      <c r="D32" s="58">
        <v>1</v>
      </c>
      <c r="E32" s="49"/>
      <c r="F32" s="25">
        <f t="shared" si="2"/>
        <v>4</v>
      </c>
      <c r="G32" s="110">
        <v>3</v>
      </c>
      <c r="H32" s="58">
        <v>1</v>
      </c>
      <c r="I32" s="91">
        <v>13</v>
      </c>
      <c r="J32" s="25">
        <f t="shared" si="24"/>
        <v>17</v>
      </c>
      <c r="K32" s="112">
        <v>1</v>
      </c>
      <c r="L32" s="75">
        <v>1</v>
      </c>
      <c r="M32" s="2"/>
      <c r="N32" s="25">
        <f t="shared" si="25"/>
        <v>2</v>
      </c>
      <c r="O32" s="114">
        <v>3</v>
      </c>
      <c r="P32" s="93"/>
      <c r="Q32" s="93">
        <v>2</v>
      </c>
      <c r="R32" s="25">
        <f t="shared" si="26"/>
        <v>5</v>
      </c>
      <c r="S32" s="116">
        <v>1</v>
      </c>
      <c r="T32" s="75"/>
      <c r="U32" s="2">
        <v>9</v>
      </c>
      <c r="V32" s="25">
        <f t="shared" si="27"/>
        <v>10</v>
      </c>
      <c r="W32" s="119">
        <v>1</v>
      </c>
      <c r="X32" s="75">
        <v>5</v>
      </c>
      <c r="Y32" s="75">
        <v>7</v>
      </c>
      <c r="Z32" s="25">
        <f t="shared" si="28"/>
        <v>13</v>
      </c>
      <c r="AA32" s="123">
        <v>2</v>
      </c>
      <c r="AB32" s="87"/>
      <c r="AC32" s="87"/>
      <c r="AD32" s="25">
        <f t="shared" si="29"/>
        <v>2</v>
      </c>
      <c r="AE32" s="97"/>
      <c r="AF32" s="75"/>
      <c r="AG32" s="75">
        <v>2</v>
      </c>
      <c r="AH32" s="25">
        <f t="shared" si="30"/>
        <v>2</v>
      </c>
      <c r="AI32" s="99"/>
      <c r="AJ32" s="75"/>
      <c r="AK32" s="75"/>
      <c r="AL32" s="25">
        <f t="shared" si="31"/>
        <v>0</v>
      </c>
      <c r="AM32" s="101">
        <v>1</v>
      </c>
      <c r="AN32" s="75"/>
      <c r="AO32" s="75"/>
      <c r="AP32" s="25">
        <f t="shared" si="32"/>
        <v>1</v>
      </c>
      <c r="AQ32" s="103"/>
      <c r="AR32" s="75">
        <v>16</v>
      </c>
      <c r="AS32" s="75"/>
      <c r="AT32" s="25">
        <f t="shared" si="33"/>
        <v>16</v>
      </c>
      <c r="AU32" s="105">
        <v>2</v>
      </c>
      <c r="AV32" s="75"/>
      <c r="AW32" s="75"/>
      <c r="AX32" s="73">
        <f t="shared" si="0"/>
        <v>2</v>
      </c>
      <c r="AY32" s="107">
        <v>3</v>
      </c>
      <c r="AZ32" s="87"/>
      <c r="BA32" s="87"/>
      <c r="BB32" s="73">
        <f t="shared" si="1"/>
        <v>3</v>
      </c>
      <c r="BC32" s="35">
        <v>229</v>
      </c>
    </row>
    <row r="33" spans="1:55" ht="17.25" customHeight="1" x14ac:dyDescent="0.2">
      <c r="A33" s="12">
        <v>29</v>
      </c>
      <c r="B33" s="13" t="s">
        <v>33</v>
      </c>
      <c r="C33" s="109">
        <v>2</v>
      </c>
      <c r="D33" s="58"/>
      <c r="E33" s="49">
        <v>2</v>
      </c>
      <c r="F33" s="25">
        <f t="shared" si="2"/>
        <v>4</v>
      </c>
      <c r="G33" s="110">
        <v>5</v>
      </c>
      <c r="H33" s="58"/>
      <c r="I33" s="91">
        <v>4</v>
      </c>
      <c r="J33" s="25">
        <f t="shared" si="24"/>
        <v>9</v>
      </c>
      <c r="K33" s="112">
        <v>3</v>
      </c>
      <c r="L33" s="75"/>
      <c r="M33" s="2">
        <v>20</v>
      </c>
      <c r="N33" s="25">
        <f t="shared" si="25"/>
        <v>23</v>
      </c>
      <c r="O33" s="114">
        <v>3</v>
      </c>
      <c r="P33" s="93"/>
      <c r="Q33" s="93">
        <v>18</v>
      </c>
      <c r="R33" s="25">
        <f t="shared" si="26"/>
        <v>21</v>
      </c>
      <c r="S33" s="116">
        <v>6</v>
      </c>
      <c r="T33" s="75"/>
      <c r="U33" s="2">
        <v>14</v>
      </c>
      <c r="V33" s="25">
        <f t="shared" si="27"/>
        <v>20</v>
      </c>
      <c r="W33" s="119">
        <v>2</v>
      </c>
      <c r="X33" s="75"/>
      <c r="Y33" s="75">
        <v>11</v>
      </c>
      <c r="Z33" s="25">
        <f t="shared" si="28"/>
        <v>13</v>
      </c>
      <c r="AA33" s="123">
        <v>3</v>
      </c>
      <c r="AB33" s="87"/>
      <c r="AC33" s="87"/>
      <c r="AD33" s="25">
        <f t="shared" si="29"/>
        <v>3</v>
      </c>
      <c r="AE33" s="97"/>
      <c r="AF33" s="75"/>
      <c r="AG33" s="75"/>
      <c r="AH33" s="25">
        <f t="shared" si="30"/>
        <v>0</v>
      </c>
      <c r="AI33" s="99"/>
      <c r="AJ33" s="75"/>
      <c r="AK33" s="75"/>
      <c r="AL33" s="25">
        <f t="shared" si="31"/>
        <v>0</v>
      </c>
      <c r="AM33" s="101"/>
      <c r="AN33" s="75"/>
      <c r="AO33" s="75"/>
      <c r="AP33" s="25">
        <f t="shared" si="32"/>
        <v>0</v>
      </c>
      <c r="AQ33" s="103"/>
      <c r="AR33" s="75"/>
      <c r="AS33" s="75"/>
      <c r="AT33" s="25">
        <f t="shared" si="33"/>
        <v>0</v>
      </c>
      <c r="AU33" s="105"/>
      <c r="AV33" s="75"/>
      <c r="AW33" s="75"/>
      <c r="AX33" s="73">
        <f t="shared" si="0"/>
        <v>0</v>
      </c>
      <c r="AY33" s="107"/>
      <c r="AZ33" s="87"/>
      <c r="BA33" s="87"/>
      <c r="BB33" s="73">
        <f t="shared" si="1"/>
        <v>0</v>
      </c>
      <c r="BC33" s="35">
        <v>333</v>
      </c>
    </row>
    <row r="34" spans="1:55" ht="16.5" customHeight="1" x14ac:dyDescent="0.2">
      <c r="A34" s="12">
        <v>30</v>
      </c>
      <c r="B34" s="16" t="s">
        <v>34</v>
      </c>
      <c r="C34" s="109">
        <v>4</v>
      </c>
      <c r="D34" s="109">
        <v>2</v>
      </c>
      <c r="E34" s="49"/>
      <c r="F34" s="25">
        <f t="shared" si="2"/>
        <v>6</v>
      </c>
      <c r="G34" s="110"/>
      <c r="H34" s="58">
        <v>3</v>
      </c>
      <c r="I34" s="91"/>
      <c r="J34" s="25">
        <f t="shared" si="24"/>
        <v>3</v>
      </c>
      <c r="K34" s="112">
        <v>1</v>
      </c>
      <c r="L34" s="75">
        <v>3</v>
      </c>
      <c r="M34" s="2"/>
      <c r="N34" s="25">
        <f t="shared" si="25"/>
        <v>4</v>
      </c>
      <c r="O34" s="114">
        <v>4</v>
      </c>
      <c r="P34" s="93">
        <v>2</v>
      </c>
      <c r="Q34" s="93"/>
      <c r="R34" s="25">
        <f t="shared" si="26"/>
        <v>6</v>
      </c>
      <c r="S34" s="116">
        <v>2</v>
      </c>
      <c r="T34" s="75">
        <v>2</v>
      </c>
      <c r="U34" s="2"/>
      <c r="V34" s="25">
        <f t="shared" si="27"/>
        <v>4</v>
      </c>
      <c r="W34" s="119"/>
      <c r="X34" s="75">
        <v>2</v>
      </c>
      <c r="Y34" s="75"/>
      <c r="Z34" s="25">
        <f t="shared" si="28"/>
        <v>2</v>
      </c>
      <c r="AA34" s="123">
        <v>1</v>
      </c>
      <c r="AB34" s="87"/>
      <c r="AC34" s="87"/>
      <c r="AD34" s="25">
        <f t="shared" si="29"/>
        <v>1</v>
      </c>
      <c r="AE34" s="97"/>
      <c r="AF34" s="75">
        <v>1</v>
      </c>
      <c r="AG34" s="75"/>
      <c r="AH34" s="25">
        <f t="shared" si="30"/>
        <v>1</v>
      </c>
      <c r="AI34" s="99">
        <v>1</v>
      </c>
      <c r="AJ34" s="75">
        <v>3</v>
      </c>
      <c r="AK34" s="75"/>
      <c r="AL34" s="25">
        <f t="shared" si="31"/>
        <v>4</v>
      </c>
      <c r="AM34" s="101">
        <v>2</v>
      </c>
      <c r="AN34" s="75">
        <v>2</v>
      </c>
      <c r="AO34" s="75"/>
      <c r="AP34" s="25">
        <f t="shared" si="32"/>
        <v>4</v>
      </c>
      <c r="AQ34" s="103">
        <v>2</v>
      </c>
      <c r="AR34" s="75"/>
      <c r="AS34" s="75"/>
      <c r="AT34" s="25">
        <f t="shared" si="33"/>
        <v>2</v>
      </c>
      <c r="AU34" s="105">
        <v>1</v>
      </c>
      <c r="AV34" s="75">
        <v>1</v>
      </c>
      <c r="AW34" s="75"/>
      <c r="AX34" s="73">
        <f t="shared" si="0"/>
        <v>2</v>
      </c>
      <c r="AY34" s="107">
        <v>5</v>
      </c>
      <c r="AZ34" s="87">
        <v>5</v>
      </c>
      <c r="BA34" s="87">
        <v>1</v>
      </c>
      <c r="BB34" s="73">
        <f t="shared" si="1"/>
        <v>11</v>
      </c>
      <c r="BC34" s="35">
        <v>125</v>
      </c>
    </row>
    <row r="35" spans="1:55" ht="15.75" customHeight="1" x14ac:dyDescent="0.2">
      <c r="A35" s="158">
        <v>31</v>
      </c>
      <c r="B35" s="180" t="s">
        <v>131</v>
      </c>
      <c r="C35" s="109">
        <v>6</v>
      </c>
      <c r="D35" s="58"/>
      <c r="E35" s="49"/>
      <c r="F35" s="25">
        <f t="shared" ref="F35" si="36">C35+D35+E35</f>
        <v>6</v>
      </c>
      <c r="G35" s="110">
        <v>3</v>
      </c>
      <c r="H35" s="58"/>
      <c r="I35" s="91"/>
      <c r="J35" s="25">
        <f t="shared" ref="J35" si="37">G35+H35+I35</f>
        <v>3</v>
      </c>
      <c r="K35" s="112">
        <v>4</v>
      </c>
      <c r="L35" s="75"/>
      <c r="M35" s="46"/>
      <c r="N35" s="25">
        <f t="shared" ref="N35" si="38">K35+L35+M35</f>
        <v>4</v>
      </c>
      <c r="O35" s="114">
        <v>6</v>
      </c>
      <c r="P35" s="93"/>
      <c r="Q35" s="93"/>
      <c r="R35" s="25">
        <f t="shared" si="26"/>
        <v>6</v>
      </c>
      <c r="S35" s="116">
        <v>4</v>
      </c>
      <c r="T35" s="75"/>
      <c r="U35" s="45"/>
      <c r="V35" s="25">
        <f t="shared" si="27"/>
        <v>4</v>
      </c>
      <c r="W35" s="119">
        <v>2</v>
      </c>
      <c r="X35" s="75"/>
      <c r="Y35" s="75"/>
      <c r="Z35" s="25">
        <f t="shared" ref="Z35" si="39">W35+X35+Y35</f>
        <v>2</v>
      </c>
      <c r="AA35" s="123">
        <v>1</v>
      </c>
      <c r="AB35" s="87"/>
      <c r="AC35" s="87"/>
      <c r="AD35" s="25">
        <f t="shared" ref="AD35" si="40">AA35+AB35+AC35</f>
        <v>1</v>
      </c>
      <c r="AE35" s="97"/>
      <c r="AF35" s="75"/>
      <c r="AG35" s="75"/>
      <c r="AH35" s="25">
        <f t="shared" ref="AH35" si="41">AE35+AF35+AG35</f>
        <v>0</v>
      </c>
      <c r="AI35" s="99">
        <v>4</v>
      </c>
      <c r="AJ35" s="75"/>
      <c r="AK35" s="75"/>
      <c r="AL35" s="25">
        <f t="shared" ref="AL35" si="42">AI35+AJ35+AK35</f>
        <v>4</v>
      </c>
      <c r="AM35" s="52">
        <v>4</v>
      </c>
      <c r="AN35" s="75"/>
      <c r="AO35" s="53"/>
      <c r="AP35" s="25">
        <f t="shared" si="32"/>
        <v>4</v>
      </c>
      <c r="AQ35" s="103">
        <v>2</v>
      </c>
      <c r="AR35" s="75"/>
      <c r="AS35" s="75"/>
      <c r="AT35" s="25">
        <f t="shared" ref="AT35" si="43">AQ35+AR35+AS35</f>
        <v>2</v>
      </c>
      <c r="AU35" s="105">
        <v>2</v>
      </c>
      <c r="AV35" s="75"/>
      <c r="AW35" s="75"/>
      <c r="AX35" s="73">
        <f t="shared" si="0"/>
        <v>2</v>
      </c>
      <c r="AY35" s="107">
        <v>11</v>
      </c>
      <c r="AZ35" s="87"/>
      <c r="BA35" s="87"/>
      <c r="BB35" s="73">
        <f t="shared" si="1"/>
        <v>11</v>
      </c>
      <c r="BC35" s="35">
        <v>124</v>
      </c>
    </row>
    <row r="36" spans="1:55" ht="3" hidden="1" customHeight="1" x14ac:dyDescent="0.2">
      <c r="A36" s="159"/>
      <c r="B36" s="181"/>
      <c r="C36" s="160" t="s">
        <v>91</v>
      </c>
      <c r="D36" s="161"/>
      <c r="E36" s="161"/>
      <c r="F36" s="162"/>
      <c r="G36" s="160" t="s">
        <v>92</v>
      </c>
      <c r="H36" s="161"/>
      <c r="I36" s="161"/>
      <c r="J36" s="162"/>
      <c r="K36" s="160" t="s">
        <v>95</v>
      </c>
      <c r="L36" s="161"/>
      <c r="M36" s="161"/>
      <c r="N36" s="162"/>
      <c r="O36" s="160" t="s">
        <v>94</v>
      </c>
      <c r="P36" s="161"/>
      <c r="Q36" s="161"/>
      <c r="R36" s="162"/>
      <c r="S36" s="160" t="s">
        <v>96</v>
      </c>
      <c r="T36" s="161"/>
      <c r="U36" s="161"/>
      <c r="V36" s="162"/>
      <c r="W36" s="177"/>
      <c r="X36" s="178"/>
      <c r="Y36" s="178"/>
      <c r="Z36" s="179"/>
      <c r="AA36" s="160" t="s">
        <v>113</v>
      </c>
      <c r="AB36" s="161"/>
      <c r="AC36" s="161"/>
      <c r="AD36" s="162"/>
      <c r="AE36" s="160" t="s">
        <v>118</v>
      </c>
      <c r="AF36" s="161"/>
      <c r="AG36" s="161"/>
      <c r="AH36" s="162"/>
      <c r="AI36" s="160" t="s">
        <v>117</v>
      </c>
      <c r="AJ36" s="161"/>
      <c r="AK36" s="161"/>
      <c r="AL36" s="162"/>
      <c r="AM36" s="177"/>
      <c r="AN36" s="178"/>
      <c r="AO36" s="178"/>
      <c r="AP36" s="179"/>
      <c r="AQ36" s="146" t="s">
        <v>128</v>
      </c>
      <c r="AR36" s="147"/>
      <c r="AS36" s="147"/>
      <c r="AT36" s="148"/>
      <c r="AU36" s="160" t="s">
        <v>119</v>
      </c>
      <c r="AV36" s="161"/>
      <c r="AW36" s="161"/>
      <c r="AX36" s="162"/>
      <c r="AY36" s="146" t="s">
        <v>120</v>
      </c>
      <c r="AZ36" s="147"/>
      <c r="BA36" s="147"/>
      <c r="BB36" s="148"/>
      <c r="BC36" s="35"/>
    </row>
    <row r="37" spans="1:55" ht="15.75" customHeight="1" x14ac:dyDescent="0.2">
      <c r="A37" s="12">
        <v>32</v>
      </c>
      <c r="B37" s="1" t="s">
        <v>25</v>
      </c>
      <c r="C37" s="109"/>
      <c r="D37" s="2"/>
      <c r="E37" s="2"/>
      <c r="F37" s="25">
        <f t="shared" si="2"/>
        <v>0</v>
      </c>
      <c r="G37" s="110"/>
      <c r="H37" s="2"/>
      <c r="I37" s="91"/>
      <c r="J37" s="25">
        <f t="shared" ref="J37" si="44">G37+H37+I37</f>
        <v>0</v>
      </c>
      <c r="K37" s="112"/>
      <c r="L37" s="2"/>
      <c r="M37" s="2"/>
      <c r="N37" s="25">
        <f t="shared" ref="N37" si="45">K37+L37+M37</f>
        <v>0</v>
      </c>
      <c r="O37" s="114">
        <v>0</v>
      </c>
      <c r="P37" s="93"/>
      <c r="Q37" s="93"/>
      <c r="R37" s="25"/>
      <c r="S37" s="116"/>
      <c r="T37" s="2"/>
      <c r="U37" s="2"/>
      <c r="V37" s="25">
        <f t="shared" ref="V37" si="46">S37+T37+U37</f>
        <v>0</v>
      </c>
      <c r="W37" s="119"/>
      <c r="X37" s="2"/>
      <c r="Y37" s="2"/>
      <c r="Z37" s="25">
        <f t="shared" ref="Z37" si="47">W37+X37+Y37</f>
        <v>0</v>
      </c>
      <c r="AA37" s="123"/>
      <c r="AB37" s="2"/>
      <c r="AC37" s="2"/>
      <c r="AD37" s="25">
        <f t="shared" ref="AD37" si="48">AA37+AB37+AC37</f>
        <v>0</v>
      </c>
      <c r="AE37" s="97"/>
      <c r="AF37" s="2"/>
      <c r="AG37" s="2"/>
      <c r="AH37" s="25">
        <f t="shared" ref="AH37" si="49">AE37+AF37+AG37</f>
        <v>0</v>
      </c>
      <c r="AI37" s="99"/>
      <c r="AJ37" s="2"/>
      <c r="AK37" s="2"/>
      <c r="AL37" s="25">
        <f t="shared" ref="AL37" si="50">AI37+AJ37+AK37</f>
        <v>0</v>
      </c>
      <c r="AM37" s="101"/>
      <c r="AN37" s="2"/>
      <c r="AO37" s="75"/>
      <c r="AP37" s="25">
        <f t="shared" ref="AP37" si="51">AM37+AN37+AO37</f>
        <v>0</v>
      </c>
      <c r="AQ37" s="103"/>
      <c r="AR37" s="75"/>
      <c r="AS37" s="2"/>
      <c r="AT37" s="25">
        <f t="shared" ref="AT37" si="52">AQ37+AR37+AS37</f>
        <v>0</v>
      </c>
      <c r="AU37" s="105"/>
      <c r="AV37" s="75"/>
      <c r="AW37" s="2"/>
      <c r="AX37" s="73">
        <f t="shared" ref="AX37:AX40" si="53">AU37+AV37+AW37</f>
        <v>0</v>
      </c>
      <c r="AY37" s="107"/>
      <c r="AZ37" s="87"/>
      <c r="BA37" s="87"/>
      <c r="BB37" s="73">
        <f t="shared" ref="BB37:BB38" si="54">AY37+AZ37+BA37</f>
        <v>0</v>
      </c>
      <c r="BC37" s="35">
        <v>71</v>
      </c>
    </row>
    <row r="38" spans="1:55" ht="17.25" customHeight="1" x14ac:dyDescent="0.2">
      <c r="A38" s="12">
        <v>33</v>
      </c>
      <c r="B38" s="1" t="s">
        <v>48</v>
      </c>
      <c r="C38" s="109"/>
      <c r="D38" s="70"/>
      <c r="E38" s="70"/>
      <c r="F38" s="25">
        <f t="shared" ref="F38" si="55">C38+D38+E38</f>
        <v>0</v>
      </c>
      <c r="G38" s="110"/>
      <c r="H38" s="70"/>
      <c r="I38" s="91"/>
      <c r="J38" s="25">
        <f t="shared" ref="J38" si="56">G38+H38+I38</f>
        <v>0</v>
      </c>
      <c r="K38" s="112"/>
      <c r="L38" s="70"/>
      <c r="M38" s="70"/>
      <c r="N38" s="25">
        <f t="shared" ref="N38" si="57">K38+L38+M38</f>
        <v>0</v>
      </c>
      <c r="O38" s="114"/>
      <c r="P38" s="93"/>
      <c r="Q38" s="93"/>
      <c r="R38" s="25"/>
      <c r="S38" s="116"/>
      <c r="T38" s="70"/>
      <c r="U38" s="70"/>
      <c r="V38" s="25">
        <f t="shared" ref="V38" si="58">S38+T38+U38</f>
        <v>0</v>
      </c>
      <c r="W38" s="119"/>
      <c r="X38" s="70"/>
      <c r="Y38" s="70"/>
      <c r="Z38" s="25">
        <f t="shared" ref="Z38" si="59">W38+X38+Y38</f>
        <v>0</v>
      </c>
      <c r="AA38" s="123"/>
      <c r="AB38" s="70"/>
      <c r="AC38" s="70"/>
      <c r="AD38" s="25">
        <f t="shared" ref="AD38" si="60">AA38+AB38+AC38</f>
        <v>0</v>
      </c>
      <c r="AE38" s="97"/>
      <c r="AF38" s="70"/>
      <c r="AG38" s="70"/>
      <c r="AH38" s="25">
        <f t="shared" ref="AH38" si="61">AE38+AF38+AG38</f>
        <v>0</v>
      </c>
      <c r="AI38" s="99"/>
      <c r="AJ38" s="70"/>
      <c r="AK38" s="70"/>
      <c r="AL38" s="25">
        <f t="shared" ref="AL38" si="62">AI38+AJ38+AK38</f>
        <v>0</v>
      </c>
      <c r="AM38" s="101"/>
      <c r="AN38" s="70"/>
      <c r="AO38" s="75"/>
      <c r="AP38" s="25">
        <f t="shared" ref="AP38" si="63">AM38+AN38+AO38</f>
        <v>0</v>
      </c>
      <c r="AQ38" s="103"/>
      <c r="AR38" s="75"/>
      <c r="AS38" s="70"/>
      <c r="AT38" s="25">
        <f t="shared" ref="AT38" si="64">AQ38+AR38+AS38</f>
        <v>0</v>
      </c>
      <c r="AU38" s="105"/>
      <c r="AV38" s="75"/>
      <c r="AW38" s="70"/>
      <c r="AX38" s="73">
        <f t="shared" si="53"/>
        <v>0</v>
      </c>
      <c r="AY38" s="107"/>
      <c r="AZ38" s="87"/>
      <c r="BA38" s="87"/>
      <c r="BB38" s="73">
        <f t="shared" si="54"/>
        <v>0</v>
      </c>
      <c r="BC38" s="35">
        <v>1</v>
      </c>
    </row>
    <row r="39" spans="1:55" ht="32.25" customHeight="1" x14ac:dyDescent="0.2">
      <c r="A39" s="12">
        <v>34</v>
      </c>
      <c r="B39" s="1" t="s">
        <v>26</v>
      </c>
      <c r="C39" s="138" t="s">
        <v>89</v>
      </c>
      <c r="D39" s="139"/>
      <c r="E39" s="139"/>
      <c r="F39" s="140"/>
      <c r="G39" s="170" t="s">
        <v>93</v>
      </c>
      <c r="H39" s="171"/>
      <c r="I39" s="171"/>
      <c r="J39" s="172"/>
      <c r="K39" s="170" t="s">
        <v>70</v>
      </c>
      <c r="L39" s="171"/>
      <c r="M39" s="171"/>
      <c r="N39" s="172"/>
      <c r="O39" s="170" t="s">
        <v>97</v>
      </c>
      <c r="P39" s="171"/>
      <c r="Q39" s="171"/>
      <c r="R39" s="172"/>
      <c r="S39" s="170" t="s">
        <v>98</v>
      </c>
      <c r="T39" s="171"/>
      <c r="U39" s="171"/>
      <c r="V39" s="172"/>
      <c r="W39" s="170" t="s">
        <v>108</v>
      </c>
      <c r="X39" s="171"/>
      <c r="Y39" s="171"/>
      <c r="Z39" s="172"/>
      <c r="AA39" s="155" t="s">
        <v>70</v>
      </c>
      <c r="AB39" s="156"/>
      <c r="AC39" s="156"/>
      <c r="AD39" s="157"/>
      <c r="AE39" s="155" t="s">
        <v>49</v>
      </c>
      <c r="AF39" s="156"/>
      <c r="AG39" s="156"/>
      <c r="AH39" s="157"/>
      <c r="AI39" s="155" t="s">
        <v>49</v>
      </c>
      <c r="AJ39" s="156"/>
      <c r="AK39" s="156"/>
      <c r="AL39" s="157"/>
      <c r="AM39" s="155" t="s">
        <v>49</v>
      </c>
      <c r="AN39" s="156"/>
      <c r="AO39" s="156"/>
      <c r="AP39" s="157"/>
      <c r="AQ39" s="155" t="s">
        <v>49</v>
      </c>
      <c r="AR39" s="156"/>
      <c r="AS39" s="156"/>
      <c r="AT39" s="157"/>
      <c r="AU39" s="155" t="s">
        <v>75</v>
      </c>
      <c r="AV39" s="156"/>
      <c r="AW39" s="156"/>
      <c r="AX39" s="157"/>
      <c r="AY39" s="155" t="s">
        <v>49</v>
      </c>
      <c r="AZ39" s="156"/>
      <c r="BA39" s="156"/>
      <c r="BB39" s="157"/>
      <c r="BC39" s="31"/>
    </row>
    <row r="40" spans="1:55" ht="18.75" customHeight="1" x14ac:dyDescent="0.2">
      <c r="A40" s="12">
        <v>35</v>
      </c>
      <c r="B40" s="1" t="s">
        <v>28</v>
      </c>
      <c r="C40" s="109"/>
      <c r="D40" s="18"/>
      <c r="E40" s="18"/>
      <c r="F40" s="25">
        <f>C40+D40+E40</f>
        <v>0</v>
      </c>
      <c r="G40" s="110"/>
      <c r="H40" s="18"/>
      <c r="I40" s="18"/>
      <c r="J40" s="25">
        <f>G40+H40+I40</f>
        <v>0</v>
      </c>
      <c r="K40" s="62"/>
      <c r="L40" s="18"/>
      <c r="M40" s="18"/>
      <c r="N40" s="25">
        <f>K40+L40+M40</f>
        <v>0</v>
      </c>
      <c r="O40" s="18"/>
      <c r="P40" s="18"/>
      <c r="Q40" s="18"/>
      <c r="R40" s="25">
        <f>O40+P40+Q40</f>
        <v>0</v>
      </c>
      <c r="S40" s="62"/>
      <c r="T40" s="18"/>
      <c r="U40" s="18"/>
      <c r="V40" s="25">
        <f>S40+T40+U40</f>
        <v>0</v>
      </c>
      <c r="W40" s="62"/>
      <c r="X40" s="18"/>
      <c r="Y40" s="18"/>
      <c r="Z40" s="25">
        <f>W40+X40+Y40</f>
        <v>0</v>
      </c>
      <c r="AA40" s="62">
        <v>1</v>
      </c>
      <c r="AB40" s="18"/>
      <c r="AC40" s="18"/>
      <c r="AD40" s="25">
        <f>AA40+AB40+AC40</f>
        <v>1</v>
      </c>
      <c r="AE40" s="62"/>
      <c r="AF40" s="18"/>
      <c r="AG40" s="18"/>
      <c r="AH40" s="25">
        <f>AE40+AF40+AG40</f>
        <v>0</v>
      </c>
      <c r="AI40" s="99"/>
      <c r="AJ40" s="18"/>
      <c r="AK40" s="18"/>
      <c r="AL40" s="25">
        <f>AI40+AJ40+AK40</f>
        <v>0</v>
      </c>
      <c r="AM40" s="101"/>
      <c r="AN40" s="18"/>
      <c r="AO40" s="18"/>
      <c r="AP40" s="25">
        <f>AM40+AN40+AO40</f>
        <v>0</v>
      </c>
      <c r="AQ40" s="62"/>
      <c r="AR40" s="18"/>
      <c r="AS40" s="18"/>
      <c r="AT40" s="25">
        <f>AQ40+AR40+AS40</f>
        <v>0</v>
      </c>
      <c r="AU40" s="18"/>
      <c r="AV40" s="18"/>
      <c r="AW40" s="18"/>
      <c r="AX40" s="73">
        <f t="shared" si="53"/>
        <v>0</v>
      </c>
      <c r="AY40" s="18"/>
      <c r="AZ40" s="18"/>
      <c r="BA40" s="18"/>
      <c r="BB40" s="73">
        <f t="shared" ref="BB40" si="65">AY40+AZ40+BA40</f>
        <v>0</v>
      </c>
      <c r="BC40" s="35">
        <v>17</v>
      </c>
    </row>
    <row r="41" spans="1:55" ht="20.25" customHeight="1" x14ac:dyDescent="0.2">
      <c r="A41" s="12">
        <v>36</v>
      </c>
      <c r="B41" s="14" t="s">
        <v>5</v>
      </c>
      <c r="C41" s="144"/>
      <c r="D41" s="145"/>
      <c r="E41" s="145"/>
      <c r="F41" s="163"/>
      <c r="G41" s="144"/>
      <c r="H41" s="145"/>
      <c r="I41" s="145"/>
      <c r="J41" s="163"/>
      <c r="K41" s="144"/>
      <c r="L41" s="145"/>
      <c r="M41" s="145"/>
      <c r="N41" s="163"/>
      <c r="O41" s="144"/>
      <c r="P41" s="145"/>
      <c r="Q41" s="145"/>
      <c r="R41" s="163"/>
      <c r="S41" s="144"/>
      <c r="T41" s="145"/>
      <c r="U41" s="145"/>
      <c r="V41" s="163"/>
      <c r="W41" s="144"/>
      <c r="X41" s="145"/>
      <c r="Y41" s="145"/>
      <c r="Z41" s="163"/>
      <c r="AA41" s="144"/>
      <c r="AB41" s="145"/>
      <c r="AC41" s="145"/>
      <c r="AD41" s="163"/>
      <c r="AE41" s="144"/>
      <c r="AF41" s="145"/>
      <c r="AG41" s="145"/>
      <c r="AH41" s="163"/>
      <c r="AI41" s="144"/>
      <c r="AJ41" s="145"/>
      <c r="AK41" s="145"/>
      <c r="AL41" s="163"/>
      <c r="AM41" s="144"/>
      <c r="AN41" s="145"/>
      <c r="AO41" s="145"/>
      <c r="AP41" s="163"/>
      <c r="AQ41" s="144"/>
      <c r="AR41" s="145"/>
      <c r="AS41" s="145"/>
      <c r="AT41" s="163"/>
      <c r="AU41" s="144"/>
      <c r="AV41" s="145"/>
      <c r="AW41" s="145"/>
      <c r="AX41" s="145"/>
      <c r="AY41" s="144"/>
      <c r="AZ41" s="145"/>
      <c r="BA41" s="145"/>
      <c r="BB41" s="145"/>
      <c r="BC41" s="31"/>
    </row>
    <row r="42" spans="1:55" ht="21" customHeight="1" x14ac:dyDescent="0.2">
      <c r="A42" s="12"/>
      <c r="B42" s="71" t="s">
        <v>54</v>
      </c>
      <c r="C42" s="149" t="s">
        <v>62</v>
      </c>
      <c r="D42" s="150"/>
      <c r="E42" s="150"/>
      <c r="F42" s="151"/>
      <c r="G42" s="149" t="s">
        <v>62</v>
      </c>
      <c r="H42" s="150"/>
      <c r="I42" s="150"/>
      <c r="J42" s="151"/>
      <c r="K42" s="149" t="s">
        <v>62</v>
      </c>
      <c r="L42" s="150"/>
      <c r="M42" s="150"/>
      <c r="N42" s="151"/>
      <c r="O42" s="149" t="s">
        <v>62</v>
      </c>
      <c r="P42" s="150"/>
      <c r="Q42" s="150"/>
      <c r="R42" s="151"/>
      <c r="S42" s="149" t="s">
        <v>62</v>
      </c>
      <c r="T42" s="150"/>
      <c r="U42" s="150"/>
      <c r="V42" s="151"/>
      <c r="W42" s="149" t="s">
        <v>62</v>
      </c>
      <c r="X42" s="150"/>
      <c r="Y42" s="150"/>
      <c r="Z42" s="151"/>
      <c r="AA42" s="149" t="s">
        <v>62</v>
      </c>
      <c r="AB42" s="150"/>
      <c r="AC42" s="150"/>
      <c r="AD42" s="151"/>
      <c r="AE42" s="149" t="s">
        <v>62</v>
      </c>
      <c r="AF42" s="150"/>
      <c r="AG42" s="150"/>
      <c r="AH42" s="151"/>
      <c r="AI42" s="149" t="s">
        <v>62</v>
      </c>
      <c r="AJ42" s="150"/>
      <c r="AK42" s="150"/>
      <c r="AL42" s="151"/>
      <c r="AM42" s="149" t="s">
        <v>62</v>
      </c>
      <c r="AN42" s="150"/>
      <c r="AO42" s="150"/>
      <c r="AP42" s="151"/>
      <c r="AQ42" s="149" t="s">
        <v>62</v>
      </c>
      <c r="AR42" s="150"/>
      <c r="AS42" s="150"/>
      <c r="AT42" s="151"/>
      <c r="AU42" s="149" t="s">
        <v>62</v>
      </c>
      <c r="AV42" s="150"/>
      <c r="AW42" s="150"/>
      <c r="AX42" s="151"/>
      <c r="AY42" s="149" t="s">
        <v>62</v>
      </c>
      <c r="AZ42" s="150"/>
      <c r="BA42" s="150"/>
      <c r="BB42" s="151"/>
      <c r="BC42" s="69"/>
    </row>
    <row r="43" spans="1:55" ht="22.5" customHeight="1" x14ac:dyDescent="0.2">
      <c r="A43" s="12"/>
      <c r="B43" s="71" t="s">
        <v>55</v>
      </c>
      <c r="C43" s="149" t="s">
        <v>66</v>
      </c>
      <c r="D43" s="150"/>
      <c r="E43" s="150"/>
      <c r="F43" s="151"/>
      <c r="G43" s="149" t="s">
        <v>66</v>
      </c>
      <c r="H43" s="150"/>
      <c r="I43" s="150"/>
      <c r="J43" s="151"/>
      <c r="K43" s="149" t="s">
        <v>66</v>
      </c>
      <c r="L43" s="150"/>
      <c r="M43" s="150"/>
      <c r="N43" s="151"/>
      <c r="O43" s="149" t="s">
        <v>66</v>
      </c>
      <c r="P43" s="150"/>
      <c r="Q43" s="150"/>
      <c r="R43" s="151"/>
      <c r="S43" s="149" t="s">
        <v>66</v>
      </c>
      <c r="T43" s="150"/>
      <c r="U43" s="150"/>
      <c r="V43" s="151"/>
      <c r="W43" s="149" t="s">
        <v>66</v>
      </c>
      <c r="X43" s="150"/>
      <c r="Y43" s="150"/>
      <c r="Z43" s="151"/>
      <c r="AA43" s="149" t="s">
        <v>66</v>
      </c>
      <c r="AB43" s="150"/>
      <c r="AC43" s="150"/>
      <c r="AD43" s="151"/>
      <c r="AE43" s="149" t="s">
        <v>66</v>
      </c>
      <c r="AF43" s="150"/>
      <c r="AG43" s="150"/>
      <c r="AH43" s="151"/>
      <c r="AI43" s="149" t="s">
        <v>66</v>
      </c>
      <c r="AJ43" s="150"/>
      <c r="AK43" s="150"/>
      <c r="AL43" s="151"/>
      <c r="AM43" s="149" t="s">
        <v>66</v>
      </c>
      <c r="AN43" s="150"/>
      <c r="AO43" s="150"/>
      <c r="AP43" s="151"/>
      <c r="AQ43" s="149" t="s">
        <v>66</v>
      </c>
      <c r="AR43" s="150"/>
      <c r="AS43" s="150"/>
      <c r="AT43" s="151"/>
      <c r="AU43" s="149" t="s">
        <v>66</v>
      </c>
      <c r="AV43" s="150"/>
      <c r="AW43" s="150"/>
      <c r="AX43" s="151"/>
      <c r="AY43" s="149" t="s">
        <v>66</v>
      </c>
      <c r="AZ43" s="150"/>
      <c r="BA43" s="150"/>
      <c r="BB43" s="151"/>
      <c r="BC43" s="69"/>
    </row>
    <row r="44" spans="1:55" ht="18" customHeight="1" x14ac:dyDescent="0.2">
      <c r="A44" s="12"/>
      <c r="B44" s="96" t="s">
        <v>58</v>
      </c>
      <c r="C44" s="141" t="s">
        <v>71</v>
      </c>
      <c r="D44" s="142"/>
      <c r="E44" s="142"/>
      <c r="F44" s="143"/>
      <c r="G44" s="141" t="s">
        <v>71</v>
      </c>
      <c r="H44" s="142"/>
      <c r="I44" s="142"/>
      <c r="J44" s="143"/>
      <c r="K44" s="141" t="s">
        <v>71</v>
      </c>
      <c r="L44" s="142"/>
      <c r="M44" s="142"/>
      <c r="N44" s="143"/>
      <c r="O44" s="141" t="s">
        <v>71</v>
      </c>
      <c r="P44" s="142"/>
      <c r="Q44" s="142"/>
      <c r="R44" s="143"/>
      <c r="S44" s="141" t="s">
        <v>71</v>
      </c>
      <c r="T44" s="142"/>
      <c r="U44" s="142"/>
      <c r="V44" s="143"/>
      <c r="W44" s="141" t="s">
        <v>71</v>
      </c>
      <c r="X44" s="142"/>
      <c r="Y44" s="142"/>
      <c r="Z44" s="143"/>
      <c r="AA44" s="141" t="s">
        <v>71</v>
      </c>
      <c r="AB44" s="142"/>
      <c r="AC44" s="142"/>
      <c r="AD44" s="143"/>
      <c r="AE44" s="141" t="s">
        <v>71</v>
      </c>
      <c r="AF44" s="142"/>
      <c r="AG44" s="142"/>
      <c r="AH44" s="143"/>
      <c r="AI44" s="141" t="s">
        <v>71</v>
      </c>
      <c r="AJ44" s="142"/>
      <c r="AK44" s="142"/>
      <c r="AL44" s="143"/>
      <c r="AM44" s="141" t="s">
        <v>71</v>
      </c>
      <c r="AN44" s="142"/>
      <c r="AO44" s="142"/>
      <c r="AP44" s="143"/>
      <c r="AQ44" s="141" t="s">
        <v>71</v>
      </c>
      <c r="AR44" s="142"/>
      <c r="AS44" s="142"/>
      <c r="AT44" s="143"/>
      <c r="AU44" s="141" t="s">
        <v>71</v>
      </c>
      <c r="AV44" s="142"/>
      <c r="AW44" s="142"/>
      <c r="AX44" s="143"/>
      <c r="AY44" s="141" t="s">
        <v>71</v>
      </c>
      <c r="AZ44" s="142"/>
      <c r="BA44" s="142"/>
      <c r="BB44" s="143"/>
      <c r="BC44" s="69">
        <v>1</v>
      </c>
    </row>
    <row r="45" spans="1:55" ht="22.5" customHeight="1" x14ac:dyDescent="0.2">
      <c r="A45" s="12"/>
      <c r="B45" s="96" t="s">
        <v>59</v>
      </c>
      <c r="C45" s="141" t="s">
        <v>71</v>
      </c>
      <c r="D45" s="142"/>
      <c r="E45" s="142"/>
      <c r="F45" s="143"/>
      <c r="G45" s="141" t="s">
        <v>71</v>
      </c>
      <c r="H45" s="142"/>
      <c r="I45" s="142"/>
      <c r="J45" s="143"/>
      <c r="K45" s="141" t="s">
        <v>71</v>
      </c>
      <c r="L45" s="142"/>
      <c r="M45" s="142"/>
      <c r="N45" s="143"/>
      <c r="O45" s="141" t="s">
        <v>71</v>
      </c>
      <c r="P45" s="142"/>
      <c r="Q45" s="142"/>
      <c r="R45" s="143"/>
      <c r="S45" s="141" t="s">
        <v>71</v>
      </c>
      <c r="T45" s="142"/>
      <c r="U45" s="142"/>
      <c r="V45" s="143"/>
      <c r="W45" s="141" t="s">
        <v>71</v>
      </c>
      <c r="X45" s="142"/>
      <c r="Y45" s="142"/>
      <c r="Z45" s="143"/>
      <c r="AA45" s="141" t="s">
        <v>71</v>
      </c>
      <c r="AB45" s="142"/>
      <c r="AC45" s="142"/>
      <c r="AD45" s="143"/>
      <c r="AE45" s="141" t="s">
        <v>71</v>
      </c>
      <c r="AF45" s="142"/>
      <c r="AG45" s="142"/>
      <c r="AH45" s="143"/>
      <c r="AI45" s="141" t="s">
        <v>71</v>
      </c>
      <c r="AJ45" s="142"/>
      <c r="AK45" s="142"/>
      <c r="AL45" s="143"/>
      <c r="AM45" s="141" t="s">
        <v>71</v>
      </c>
      <c r="AN45" s="142"/>
      <c r="AO45" s="142"/>
      <c r="AP45" s="143"/>
      <c r="AQ45" s="141" t="s">
        <v>71</v>
      </c>
      <c r="AR45" s="142"/>
      <c r="AS45" s="142"/>
      <c r="AT45" s="143"/>
      <c r="AU45" s="141" t="s">
        <v>71</v>
      </c>
      <c r="AV45" s="142"/>
      <c r="AW45" s="142"/>
      <c r="AX45" s="143"/>
      <c r="AY45" s="141" t="s">
        <v>71</v>
      </c>
      <c r="AZ45" s="142"/>
      <c r="BA45" s="142"/>
      <c r="BB45" s="143"/>
      <c r="BC45" s="69">
        <v>1</v>
      </c>
    </row>
    <row r="46" spans="1:55" ht="20.25" customHeight="1" x14ac:dyDescent="0.2">
      <c r="A46" s="12"/>
      <c r="B46" s="71" t="s">
        <v>60</v>
      </c>
      <c r="C46" s="149" t="s">
        <v>61</v>
      </c>
      <c r="D46" s="150"/>
      <c r="E46" s="150"/>
      <c r="F46" s="151"/>
      <c r="G46" s="149" t="s">
        <v>61</v>
      </c>
      <c r="H46" s="150"/>
      <c r="I46" s="150"/>
      <c r="J46" s="151"/>
      <c r="K46" s="149" t="s">
        <v>61</v>
      </c>
      <c r="L46" s="150"/>
      <c r="M46" s="150"/>
      <c r="N46" s="151"/>
      <c r="O46" s="149" t="s">
        <v>61</v>
      </c>
      <c r="P46" s="150"/>
      <c r="Q46" s="150"/>
      <c r="R46" s="151"/>
      <c r="S46" s="128" t="s">
        <v>99</v>
      </c>
      <c r="T46" s="129"/>
      <c r="U46" s="129"/>
      <c r="V46" s="130"/>
      <c r="W46" s="128" t="s">
        <v>109</v>
      </c>
      <c r="X46" s="129"/>
      <c r="Y46" s="129"/>
      <c r="Z46" s="130"/>
      <c r="AA46" s="128" t="s">
        <v>114</v>
      </c>
      <c r="AB46" s="129"/>
      <c r="AC46" s="129"/>
      <c r="AD46" s="130"/>
      <c r="AE46" s="128" t="s">
        <v>114</v>
      </c>
      <c r="AF46" s="129"/>
      <c r="AG46" s="129"/>
      <c r="AH46" s="130"/>
      <c r="AI46" s="128" t="s">
        <v>114</v>
      </c>
      <c r="AJ46" s="129"/>
      <c r="AK46" s="129"/>
      <c r="AL46" s="130"/>
      <c r="AM46" s="128" t="s">
        <v>115</v>
      </c>
      <c r="AN46" s="129"/>
      <c r="AO46" s="129"/>
      <c r="AP46" s="130"/>
      <c r="AQ46" s="128" t="s">
        <v>116</v>
      </c>
      <c r="AR46" s="129"/>
      <c r="AS46" s="129"/>
      <c r="AT46" s="130"/>
      <c r="AU46" s="128" t="s">
        <v>114</v>
      </c>
      <c r="AV46" s="129"/>
      <c r="AW46" s="129"/>
      <c r="AX46" s="130"/>
      <c r="AY46" s="128" t="s">
        <v>114</v>
      </c>
      <c r="AZ46" s="129"/>
      <c r="BA46" s="129"/>
      <c r="BB46" s="130"/>
      <c r="BC46" s="69"/>
    </row>
    <row r="47" spans="1:55" ht="24.75" customHeight="1" x14ac:dyDescent="0.2">
      <c r="A47" s="12"/>
      <c r="B47" s="96" t="s">
        <v>65</v>
      </c>
      <c r="C47" s="141" t="s">
        <v>71</v>
      </c>
      <c r="D47" s="142"/>
      <c r="E47" s="142"/>
      <c r="F47" s="143"/>
      <c r="G47" s="141" t="s">
        <v>71</v>
      </c>
      <c r="H47" s="142"/>
      <c r="I47" s="142"/>
      <c r="J47" s="143"/>
      <c r="K47" s="141" t="s">
        <v>71</v>
      </c>
      <c r="L47" s="142"/>
      <c r="M47" s="142"/>
      <c r="N47" s="143"/>
      <c r="O47" s="141" t="s">
        <v>71</v>
      </c>
      <c r="P47" s="142"/>
      <c r="Q47" s="142"/>
      <c r="R47" s="143"/>
      <c r="S47" s="141" t="s">
        <v>71</v>
      </c>
      <c r="T47" s="142"/>
      <c r="U47" s="142"/>
      <c r="V47" s="143"/>
      <c r="W47" s="141" t="s">
        <v>71</v>
      </c>
      <c r="X47" s="142"/>
      <c r="Y47" s="142"/>
      <c r="Z47" s="143"/>
      <c r="AA47" s="141" t="s">
        <v>71</v>
      </c>
      <c r="AB47" s="142"/>
      <c r="AC47" s="142"/>
      <c r="AD47" s="143"/>
      <c r="AE47" s="141" t="s">
        <v>71</v>
      </c>
      <c r="AF47" s="142"/>
      <c r="AG47" s="142"/>
      <c r="AH47" s="143"/>
      <c r="AI47" s="141" t="s">
        <v>71</v>
      </c>
      <c r="AJ47" s="142"/>
      <c r="AK47" s="142"/>
      <c r="AL47" s="143"/>
      <c r="AM47" s="141" t="s">
        <v>71</v>
      </c>
      <c r="AN47" s="142"/>
      <c r="AO47" s="142"/>
      <c r="AP47" s="143"/>
      <c r="AQ47" s="141" t="s">
        <v>71</v>
      </c>
      <c r="AR47" s="142"/>
      <c r="AS47" s="142"/>
      <c r="AT47" s="143"/>
      <c r="AU47" s="141" t="s">
        <v>71</v>
      </c>
      <c r="AV47" s="142"/>
      <c r="AW47" s="142"/>
      <c r="AX47" s="143"/>
      <c r="AY47" s="141" t="s">
        <v>71</v>
      </c>
      <c r="AZ47" s="142"/>
      <c r="BA47" s="142"/>
      <c r="BB47" s="143"/>
      <c r="BC47" s="69">
        <v>1</v>
      </c>
    </row>
    <row r="48" spans="1:55" ht="20.25" customHeight="1" x14ac:dyDescent="0.2">
      <c r="A48" s="12"/>
      <c r="B48" s="96" t="s">
        <v>68</v>
      </c>
      <c r="C48" s="141" t="s">
        <v>71</v>
      </c>
      <c r="D48" s="142"/>
      <c r="E48" s="142"/>
      <c r="F48" s="143"/>
      <c r="G48" s="141" t="s">
        <v>71</v>
      </c>
      <c r="H48" s="142"/>
      <c r="I48" s="142"/>
      <c r="J48" s="143"/>
      <c r="K48" s="141" t="s">
        <v>71</v>
      </c>
      <c r="L48" s="142"/>
      <c r="M48" s="142"/>
      <c r="N48" s="143"/>
      <c r="O48" s="141" t="s">
        <v>71</v>
      </c>
      <c r="P48" s="142"/>
      <c r="Q48" s="142"/>
      <c r="R48" s="143"/>
      <c r="S48" s="141" t="s">
        <v>71</v>
      </c>
      <c r="T48" s="142"/>
      <c r="U48" s="142"/>
      <c r="V48" s="143"/>
      <c r="W48" s="141" t="s">
        <v>71</v>
      </c>
      <c r="X48" s="142"/>
      <c r="Y48" s="142"/>
      <c r="Z48" s="143"/>
      <c r="AA48" s="141" t="s">
        <v>71</v>
      </c>
      <c r="AB48" s="142"/>
      <c r="AC48" s="142"/>
      <c r="AD48" s="143"/>
      <c r="AE48" s="141" t="s">
        <v>71</v>
      </c>
      <c r="AF48" s="142"/>
      <c r="AG48" s="142"/>
      <c r="AH48" s="143"/>
      <c r="AI48" s="141" t="s">
        <v>71</v>
      </c>
      <c r="AJ48" s="142"/>
      <c r="AK48" s="142"/>
      <c r="AL48" s="143"/>
      <c r="AM48" s="141" t="s">
        <v>71</v>
      </c>
      <c r="AN48" s="142"/>
      <c r="AO48" s="142"/>
      <c r="AP48" s="143"/>
      <c r="AQ48" s="141" t="s">
        <v>71</v>
      </c>
      <c r="AR48" s="142"/>
      <c r="AS48" s="142"/>
      <c r="AT48" s="143"/>
      <c r="AU48" s="141" t="s">
        <v>71</v>
      </c>
      <c r="AV48" s="142"/>
      <c r="AW48" s="142"/>
      <c r="AX48" s="143"/>
      <c r="AY48" s="141" t="s">
        <v>71</v>
      </c>
      <c r="AZ48" s="142"/>
      <c r="BA48" s="142"/>
      <c r="BB48" s="143"/>
      <c r="BC48" s="69">
        <v>1</v>
      </c>
    </row>
    <row r="49" spans="1:57" ht="22.5" customHeight="1" x14ac:dyDescent="0.2">
      <c r="A49" s="12"/>
      <c r="B49" s="96" t="s">
        <v>67</v>
      </c>
      <c r="C49" s="141" t="s">
        <v>71</v>
      </c>
      <c r="D49" s="142"/>
      <c r="E49" s="142"/>
      <c r="F49" s="143"/>
      <c r="G49" s="141" t="s">
        <v>71</v>
      </c>
      <c r="H49" s="142"/>
      <c r="I49" s="142"/>
      <c r="J49" s="143"/>
      <c r="K49" s="141" t="s">
        <v>71</v>
      </c>
      <c r="L49" s="142"/>
      <c r="M49" s="142"/>
      <c r="N49" s="143"/>
      <c r="O49" s="141" t="s">
        <v>71</v>
      </c>
      <c r="P49" s="142"/>
      <c r="Q49" s="142"/>
      <c r="R49" s="143"/>
      <c r="S49" s="141" t="s">
        <v>71</v>
      </c>
      <c r="T49" s="142"/>
      <c r="U49" s="142"/>
      <c r="V49" s="143"/>
      <c r="W49" s="141" t="s">
        <v>71</v>
      </c>
      <c r="X49" s="142"/>
      <c r="Y49" s="142"/>
      <c r="Z49" s="143"/>
      <c r="AA49" s="141" t="s">
        <v>71</v>
      </c>
      <c r="AB49" s="142"/>
      <c r="AC49" s="142"/>
      <c r="AD49" s="143"/>
      <c r="AE49" s="141" t="s">
        <v>71</v>
      </c>
      <c r="AF49" s="142"/>
      <c r="AG49" s="142"/>
      <c r="AH49" s="143"/>
      <c r="AI49" s="141" t="s">
        <v>71</v>
      </c>
      <c r="AJ49" s="142"/>
      <c r="AK49" s="142"/>
      <c r="AL49" s="143"/>
      <c r="AM49" s="141" t="s">
        <v>71</v>
      </c>
      <c r="AN49" s="142"/>
      <c r="AO49" s="142"/>
      <c r="AP49" s="143"/>
      <c r="AQ49" s="141" t="s">
        <v>71</v>
      </c>
      <c r="AR49" s="142"/>
      <c r="AS49" s="142"/>
      <c r="AT49" s="143"/>
      <c r="AU49" s="141" t="s">
        <v>71</v>
      </c>
      <c r="AV49" s="142"/>
      <c r="AW49" s="142"/>
      <c r="AX49" s="143"/>
      <c r="AY49" s="141" t="s">
        <v>71</v>
      </c>
      <c r="AZ49" s="142"/>
      <c r="BA49" s="142"/>
      <c r="BB49" s="143"/>
      <c r="BC49" s="69">
        <v>1</v>
      </c>
    </row>
    <row r="50" spans="1:57" ht="15.75" customHeight="1" x14ac:dyDescent="0.2">
      <c r="A50" s="12"/>
      <c r="B50" s="96" t="s">
        <v>72</v>
      </c>
      <c r="C50" s="141" t="s">
        <v>71</v>
      </c>
      <c r="D50" s="142"/>
      <c r="E50" s="142"/>
      <c r="F50" s="143"/>
      <c r="G50" s="141" t="s">
        <v>71</v>
      </c>
      <c r="H50" s="142"/>
      <c r="I50" s="142"/>
      <c r="J50" s="143"/>
      <c r="K50" s="141" t="s">
        <v>71</v>
      </c>
      <c r="L50" s="142"/>
      <c r="M50" s="142"/>
      <c r="N50" s="143"/>
      <c r="O50" s="141" t="s">
        <v>71</v>
      </c>
      <c r="P50" s="142"/>
      <c r="Q50" s="142"/>
      <c r="R50" s="143"/>
      <c r="S50" s="141" t="s">
        <v>71</v>
      </c>
      <c r="T50" s="142"/>
      <c r="U50" s="142"/>
      <c r="V50" s="143"/>
      <c r="W50" s="141" t="s">
        <v>71</v>
      </c>
      <c r="X50" s="142"/>
      <c r="Y50" s="142"/>
      <c r="Z50" s="143"/>
      <c r="AA50" s="141" t="s">
        <v>71</v>
      </c>
      <c r="AB50" s="142"/>
      <c r="AC50" s="142"/>
      <c r="AD50" s="143"/>
      <c r="AE50" s="141" t="s">
        <v>71</v>
      </c>
      <c r="AF50" s="142"/>
      <c r="AG50" s="142"/>
      <c r="AH50" s="143"/>
      <c r="AI50" s="141" t="s">
        <v>71</v>
      </c>
      <c r="AJ50" s="142"/>
      <c r="AK50" s="142"/>
      <c r="AL50" s="143"/>
      <c r="AM50" s="141" t="s">
        <v>71</v>
      </c>
      <c r="AN50" s="142"/>
      <c r="AO50" s="142"/>
      <c r="AP50" s="143"/>
      <c r="AQ50" s="141" t="s">
        <v>71</v>
      </c>
      <c r="AR50" s="142"/>
      <c r="AS50" s="142"/>
      <c r="AT50" s="143"/>
      <c r="AU50" s="141" t="s">
        <v>71</v>
      </c>
      <c r="AV50" s="142"/>
      <c r="AW50" s="142"/>
      <c r="AX50" s="143"/>
      <c r="AY50" s="141" t="s">
        <v>71</v>
      </c>
      <c r="AZ50" s="142"/>
      <c r="BA50" s="142"/>
      <c r="BB50" s="143"/>
      <c r="BC50" s="69">
        <v>1</v>
      </c>
      <c r="BD50" s="44">
        <v>6</v>
      </c>
      <c r="BE50" s="89" t="s">
        <v>76</v>
      </c>
    </row>
    <row r="51" spans="1:57" ht="20.25" customHeight="1" x14ac:dyDescent="0.2">
      <c r="A51" s="12"/>
      <c r="B51" s="71" t="s">
        <v>102</v>
      </c>
      <c r="C51" s="128" t="s">
        <v>90</v>
      </c>
      <c r="D51" s="129"/>
      <c r="E51" s="129"/>
      <c r="F51" s="130"/>
      <c r="G51" s="128" t="s">
        <v>90</v>
      </c>
      <c r="H51" s="129"/>
      <c r="I51" s="129"/>
      <c r="J51" s="130"/>
      <c r="K51" s="128" t="s">
        <v>90</v>
      </c>
      <c r="L51" s="129"/>
      <c r="M51" s="129"/>
      <c r="N51" s="130"/>
      <c r="O51" s="128" t="s">
        <v>90</v>
      </c>
      <c r="P51" s="129"/>
      <c r="Q51" s="129"/>
      <c r="R51" s="130"/>
      <c r="S51" s="128" t="s">
        <v>100</v>
      </c>
      <c r="T51" s="129"/>
      <c r="U51" s="129"/>
      <c r="V51" s="130"/>
      <c r="W51" s="128" t="s">
        <v>109</v>
      </c>
      <c r="X51" s="129"/>
      <c r="Y51" s="129"/>
      <c r="Z51" s="130"/>
      <c r="AA51" s="128" t="s">
        <v>121</v>
      </c>
      <c r="AB51" s="129"/>
      <c r="AC51" s="129"/>
      <c r="AD51" s="130"/>
      <c r="AE51" s="128" t="s">
        <v>121</v>
      </c>
      <c r="AF51" s="129"/>
      <c r="AG51" s="129"/>
      <c r="AH51" s="130"/>
      <c r="AI51" s="128" t="s">
        <v>121</v>
      </c>
      <c r="AJ51" s="129"/>
      <c r="AK51" s="129"/>
      <c r="AL51" s="130"/>
      <c r="AM51" s="128" t="s">
        <v>121</v>
      </c>
      <c r="AN51" s="129"/>
      <c r="AO51" s="129"/>
      <c r="AP51" s="130"/>
      <c r="AQ51" s="128" t="s">
        <v>122</v>
      </c>
      <c r="AR51" s="129"/>
      <c r="AS51" s="129"/>
      <c r="AT51" s="130"/>
      <c r="AU51" s="128" t="s">
        <v>123</v>
      </c>
      <c r="AV51" s="129"/>
      <c r="AW51" s="129"/>
      <c r="AX51" s="130"/>
      <c r="AY51" s="131" t="s">
        <v>123</v>
      </c>
      <c r="AZ51" s="129"/>
      <c r="BA51" s="129"/>
      <c r="BB51" s="130"/>
      <c r="BC51" s="69"/>
    </row>
    <row r="52" spans="1:57" ht="19.5" customHeight="1" x14ac:dyDescent="0.2">
      <c r="A52" s="12"/>
      <c r="B52" s="71" t="s">
        <v>101</v>
      </c>
      <c r="C52" s="128"/>
      <c r="D52" s="129"/>
      <c r="E52" s="129"/>
      <c r="F52" s="130"/>
      <c r="G52" s="128"/>
      <c r="H52" s="129"/>
      <c r="I52" s="129"/>
      <c r="J52" s="130"/>
      <c r="K52" s="128"/>
      <c r="L52" s="129"/>
      <c r="M52" s="129"/>
      <c r="N52" s="130"/>
      <c r="O52" s="128"/>
      <c r="P52" s="129"/>
      <c r="Q52" s="129"/>
      <c r="R52" s="130"/>
      <c r="S52" s="128" t="s">
        <v>100</v>
      </c>
      <c r="T52" s="129"/>
      <c r="U52" s="129"/>
      <c r="V52" s="130"/>
      <c r="W52" s="128" t="s">
        <v>109</v>
      </c>
      <c r="X52" s="129"/>
      <c r="Y52" s="129"/>
      <c r="Z52" s="130"/>
      <c r="AA52" s="128" t="s">
        <v>121</v>
      </c>
      <c r="AB52" s="129"/>
      <c r="AC52" s="129"/>
      <c r="AD52" s="130"/>
      <c r="AE52" s="128" t="s">
        <v>121</v>
      </c>
      <c r="AF52" s="129"/>
      <c r="AG52" s="129"/>
      <c r="AH52" s="130"/>
      <c r="AI52" s="128" t="s">
        <v>121</v>
      </c>
      <c r="AJ52" s="129"/>
      <c r="AK52" s="129"/>
      <c r="AL52" s="130"/>
      <c r="AM52" s="128" t="s">
        <v>121</v>
      </c>
      <c r="AN52" s="129"/>
      <c r="AO52" s="129"/>
      <c r="AP52" s="130"/>
      <c r="AQ52" s="128" t="s">
        <v>122</v>
      </c>
      <c r="AR52" s="129"/>
      <c r="AS52" s="129"/>
      <c r="AT52" s="130"/>
      <c r="AU52" s="128" t="s">
        <v>124</v>
      </c>
      <c r="AV52" s="129"/>
      <c r="AW52" s="129"/>
      <c r="AX52" s="130"/>
      <c r="AY52" s="131" t="s">
        <v>125</v>
      </c>
      <c r="AZ52" s="164"/>
      <c r="BA52" s="164"/>
      <c r="BB52" s="165"/>
      <c r="BC52" s="69"/>
    </row>
    <row r="53" spans="1:57" ht="18" customHeight="1" x14ac:dyDescent="0.2">
      <c r="A53" s="12"/>
      <c r="B53" s="71" t="s">
        <v>103</v>
      </c>
      <c r="C53" s="128"/>
      <c r="D53" s="129"/>
      <c r="E53" s="129"/>
      <c r="F53" s="130"/>
      <c r="G53" s="128"/>
      <c r="H53" s="129"/>
      <c r="I53" s="129"/>
      <c r="J53" s="130"/>
      <c r="K53" s="128"/>
      <c r="L53" s="129"/>
      <c r="M53" s="129"/>
      <c r="N53" s="130"/>
      <c r="O53" s="128"/>
      <c r="P53" s="129"/>
      <c r="Q53" s="129"/>
      <c r="R53" s="130"/>
      <c r="S53" s="128" t="s">
        <v>100</v>
      </c>
      <c r="T53" s="129"/>
      <c r="U53" s="129"/>
      <c r="V53" s="130"/>
      <c r="W53" s="128" t="s">
        <v>109</v>
      </c>
      <c r="X53" s="129"/>
      <c r="Y53" s="129"/>
      <c r="Z53" s="130"/>
      <c r="AA53" s="128" t="s">
        <v>121</v>
      </c>
      <c r="AB53" s="129"/>
      <c r="AC53" s="129"/>
      <c r="AD53" s="130"/>
      <c r="AE53" s="128" t="s">
        <v>121</v>
      </c>
      <c r="AF53" s="129"/>
      <c r="AG53" s="129"/>
      <c r="AH53" s="130"/>
      <c r="AI53" s="128" t="s">
        <v>121</v>
      </c>
      <c r="AJ53" s="129"/>
      <c r="AK53" s="129"/>
      <c r="AL53" s="130"/>
      <c r="AM53" s="128" t="s">
        <v>121</v>
      </c>
      <c r="AN53" s="129"/>
      <c r="AO53" s="129"/>
      <c r="AP53" s="130"/>
      <c r="AQ53" s="128" t="s">
        <v>122</v>
      </c>
      <c r="AR53" s="129"/>
      <c r="AS53" s="129"/>
      <c r="AT53" s="130"/>
      <c r="AU53" s="128" t="s">
        <v>124</v>
      </c>
      <c r="AV53" s="129"/>
      <c r="AW53" s="129"/>
      <c r="AX53" s="130"/>
      <c r="AY53" s="131" t="s">
        <v>125</v>
      </c>
      <c r="AZ53" s="164"/>
      <c r="BA53" s="164"/>
      <c r="BB53" s="165"/>
      <c r="BC53" s="69"/>
    </row>
    <row r="54" spans="1:57" ht="21.75" customHeight="1" x14ac:dyDescent="0.2">
      <c r="A54" s="12"/>
      <c r="B54" s="71" t="s">
        <v>104</v>
      </c>
      <c r="C54" s="128"/>
      <c r="D54" s="129"/>
      <c r="E54" s="129"/>
      <c r="F54" s="130"/>
      <c r="G54" s="128"/>
      <c r="H54" s="129"/>
      <c r="I54" s="129"/>
      <c r="J54" s="130"/>
      <c r="K54" s="128"/>
      <c r="L54" s="129"/>
      <c r="M54" s="129"/>
      <c r="N54" s="130"/>
      <c r="O54" s="128"/>
      <c r="P54" s="129"/>
      <c r="Q54" s="129"/>
      <c r="R54" s="130"/>
      <c r="S54" s="128" t="s">
        <v>100</v>
      </c>
      <c r="T54" s="129"/>
      <c r="U54" s="129"/>
      <c r="V54" s="130"/>
      <c r="W54" s="128" t="s">
        <v>109</v>
      </c>
      <c r="X54" s="129"/>
      <c r="Y54" s="129"/>
      <c r="Z54" s="130"/>
      <c r="AA54" s="128" t="s">
        <v>121</v>
      </c>
      <c r="AB54" s="129"/>
      <c r="AC54" s="129"/>
      <c r="AD54" s="130"/>
      <c r="AE54" s="128" t="s">
        <v>121</v>
      </c>
      <c r="AF54" s="129"/>
      <c r="AG54" s="129"/>
      <c r="AH54" s="130"/>
      <c r="AI54" s="128" t="s">
        <v>121</v>
      </c>
      <c r="AJ54" s="129"/>
      <c r="AK54" s="129"/>
      <c r="AL54" s="130"/>
      <c r="AM54" s="128" t="s">
        <v>121</v>
      </c>
      <c r="AN54" s="129"/>
      <c r="AO54" s="129"/>
      <c r="AP54" s="130"/>
      <c r="AQ54" s="128" t="s">
        <v>122</v>
      </c>
      <c r="AR54" s="129"/>
      <c r="AS54" s="129"/>
      <c r="AT54" s="130"/>
      <c r="AU54" s="128" t="s">
        <v>124</v>
      </c>
      <c r="AV54" s="129"/>
      <c r="AW54" s="129"/>
      <c r="AX54" s="130"/>
      <c r="AY54" s="131" t="s">
        <v>125</v>
      </c>
      <c r="AZ54" s="164"/>
      <c r="BA54" s="164"/>
      <c r="BB54" s="165"/>
      <c r="BC54" s="69"/>
    </row>
    <row r="55" spans="1:57" ht="17.25" customHeight="1" x14ac:dyDescent="0.2">
      <c r="A55" s="12"/>
      <c r="B55" s="71" t="s">
        <v>111</v>
      </c>
      <c r="C55" s="149" t="s">
        <v>61</v>
      </c>
      <c r="D55" s="150"/>
      <c r="E55" s="150"/>
      <c r="F55" s="151"/>
      <c r="G55" s="149" t="s">
        <v>61</v>
      </c>
      <c r="H55" s="150"/>
      <c r="I55" s="150"/>
      <c r="J55" s="151"/>
      <c r="K55" s="149" t="s">
        <v>61</v>
      </c>
      <c r="L55" s="150"/>
      <c r="M55" s="150"/>
      <c r="N55" s="151"/>
      <c r="O55" s="149" t="s">
        <v>61</v>
      </c>
      <c r="P55" s="150"/>
      <c r="Q55" s="150"/>
      <c r="R55" s="151"/>
      <c r="S55" s="149" t="s">
        <v>106</v>
      </c>
      <c r="T55" s="150"/>
      <c r="U55" s="150"/>
      <c r="V55" s="151"/>
      <c r="W55" s="149" t="s">
        <v>106</v>
      </c>
      <c r="X55" s="150"/>
      <c r="Y55" s="150"/>
      <c r="Z55" s="151"/>
      <c r="AA55" s="149" t="s">
        <v>106</v>
      </c>
      <c r="AB55" s="150"/>
      <c r="AC55" s="150"/>
      <c r="AD55" s="151"/>
      <c r="AE55" s="149" t="s">
        <v>106</v>
      </c>
      <c r="AF55" s="150"/>
      <c r="AG55" s="150"/>
      <c r="AH55" s="151"/>
      <c r="AI55" s="149" t="s">
        <v>106</v>
      </c>
      <c r="AJ55" s="150"/>
      <c r="AK55" s="150"/>
      <c r="AL55" s="151"/>
      <c r="AM55" s="149" t="s">
        <v>106</v>
      </c>
      <c r="AN55" s="150"/>
      <c r="AO55" s="150"/>
      <c r="AP55" s="151"/>
      <c r="AQ55" s="149" t="s">
        <v>106</v>
      </c>
      <c r="AR55" s="150"/>
      <c r="AS55" s="150"/>
      <c r="AT55" s="151"/>
      <c r="AU55" s="149" t="s">
        <v>126</v>
      </c>
      <c r="AV55" s="150"/>
      <c r="AW55" s="150"/>
      <c r="AX55" s="151"/>
      <c r="AY55" s="149" t="s">
        <v>126</v>
      </c>
      <c r="AZ55" s="150"/>
      <c r="BA55" s="150"/>
      <c r="BB55" s="151"/>
      <c r="BC55" s="69"/>
    </row>
    <row r="56" spans="1:57" ht="30" hidden="1" customHeight="1" x14ac:dyDescent="0.2">
      <c r="A56" s="12">
        <v>51</v>
      </c>
      <c r="B56" s="71" t="s">
        <v>105</v>
      </c>
      <c r="C56" s="149"/>
      <c r="D56" s="150"/>
      <c r="E56" s="150"/>
      <c r="F56" s="151"/>
      <c r="G56" s="149"/>
      <c r="H56" s="150"/>
      <c r="I56" s="150"/>
      <c r="J56" s="151"/>
      <c r="K56" s="149"/>
      <c r="L56" s="150"/>
      <c r="M56" s="150"/>
      <c r="N56" s="151"/>
      <c r="O56" s="149"/>
      <c r="P56" s="150"/>
      <c r="Q56" s="150"/>
      <c r="R56" s="151"/>
      <c r="S56" s="149" t="s">
        <v>106</v>
      </c>
      <c r="T56" s="150"/>
      <c r="U56" s="150"/>
      <c r="V56" s="151"/>
      <c r="W56" s="149" t="s">
        <v>106</v>
      </c>
      <c r="X56" s="150"/>
      <c r="Y56" s="150"/>
      <c r="Z56" s="151"/>
      <c r="AA56" s="149" t="s">
        <v>106</v>
      </c>
      <c r="AB56" s="150"/>
      <c r="AC56" s="150"/>
      <c r="AD56" s="151"/>
      <c r="AE56" s="149" t="s">
        <v>106</v>
      </c>
      <c r="AF56" s="150"/>
      <c r="AG56" s="150"/>
      <c r="AH56" s="151"/>
      <c r="AI56" s="149" t="s">
        <v>106</v>
      </c>
      <c r="AJ56" s="150"/>
      <c r="AK56" s="150"/>
      <c r="AL56" s="151"/>
      <c r="AM56" s="149" t="s">
        <v>106</v>
      </c>
      <c r="AN56" s="150"/>
      <c r="AO56" s="150"/>
      <c r="AP56" s="151"/>
      <c r="AQ56" s="149" t="s">
        <v>106</v>
      </c>
      <c r="AR56" s="150"/>
      <c r="AS56" s="150"/>
      <c r="AT56" s="151"/>
      <c r="AU56" s="128" t="s">
        <v>127</v>
      </c>
      <c r="AV56" s="129"/>
      <c r="AW56" s="129"/>
      <c r="AX56" s="130"/>
      <c r="AY56" s="128" t="s">
        <v>127</v>
      </c>
      <c r="AZ56" s="129"/>
      <c r="BA56" s="129"/>
      <c r="BB56" s="130"/>
      <c r="BC56" s="69">
        <v>0</v>
      </c>
    </row>
    <row r="57" spans="1:57" ht="19.5" customHeight="1" x14ac:dyDescent="0.2">
      <c r="A57" s="12"/>
      <c r="B57" s="71" t="s">
        <v>132</v>
      </c>
      <c r="C57" s="149" t="s">
        <v>61</v>
      </c>
      <c r="D57" s="150"/>
      <c r="E57" s="150"/>
      <c r="F57" s="151"/>
      <c r="G57" s="149" t="s">
        <v>61</v>
      </c>
      <c r="H57" s="150"/>
      <c r="I57" s="150"/>
      <c r="J57" s="151"/>
      <c r="K57" s="149" t="s">
        <v>61</v>
      </c>
      <c r="L57" s="150"/>
      <c r="M57" s="150"/>
      <c r="N57" s="151"/>
      <c r="O57" s="149" t="s">
        <v>61</v>
      </c>
      <c r="P57" s="150"/>
      <c r="Q57" s="150"/>
      <c r="R57" s="151"/>
      <c r="S57" s="149" t="s">
        <v>106</v>
      </c>
      <c r="T57" s="150"/>
      <c r="U57" s="150"/>
      <c r="V57" s="151"/>
      <c r="W57" s="149" t="s">
        <v>106</v>
      </c>
      <c r="X57" s="150"/>
      <c r="Y57" s="150"/>
      <c r="Z57" s="151"/>
      <c r="AA57" s="149" t="s">
        <v>106</v>
      </c>
      <c r="AB57" s="150"/>
      <c r="AC57" s="150"/>
      <c r="AD57" s="151"/>
      <c r="AE57" s="149" t="s">
        <v>106</v>
      </c>
      <c r="AF57" s="150"/>
      <c r="AG57" s="150"/>
      <c r="AH57" s="151"/>
      <c r="AI57" s="149" t="s">
        <v>106</v>
      </c>
      <c r="AJ57" s="150"/>
      <c r="AK57" s="150"/>
      <c r="AL57" s="151"/>
      <c r="AM57" s="149" t="s">
        <v>106</v>
      </c>
      <c r="AN57" s="150"/>
      <c r="AO57" s="150"/>
      <c r="AP57" s="151"/>
      <c r="AQ57" s="149" t="s">
        <v>106</v>
      </c>
      <c r="AR57" s="150"/>
      <c r="AS57" s="150"/>
      <c r="AT57" s="151"/>
      <c r="AU57" s="149" t="s">
        <v>126</v>
      </c>
      <c r="AV57" s="150"/>
      <c r="AW57" s="150"/>
      <c r="AX57" s="151"/>
      <c r="AY57" s="149" t="s">
        <v>126</v>
      </c>
      <c r="AZ57" s="150"/>
      <c r="BA57" s="150"/>
      <c r="BB57" s="151"/>
      <c r="BC57" s="69"/>
    </row>
    <row r="58" spans="1:57" ht="30" hidden="1" customHeight="1" x14ac:dyDescent="0.2">
      <c r="A58" s="12">
        <v>53</v>
      </c>
      <c r="B58" s="71" t="s">
        <v>107</v>
      </c>
      <c r="C58" s="149"/>
      <c r="D58" s="150"/>
      <c r="E58" s="150"/>
      <c r="F58" s="151"/>
      <c r="G58" s="149"/>
      <c r="H58" s="150"/>
      <c r="I58" s="150"/>
      <c r="J58" s="151"/>
      <c r="K58" s="149"/>
      <c r="L58" s="150"/>
      <c r="M58" s="150"/>
      <c r="N58" s="151"/>
      <c r="O58" s="149"/>
      <c r="P58" s="150"/>
      <c r="Q58" s="150"/>
      <c r="R58" s="151"/>
      <c r="S58" s="149" t="s">
        <v>106</v>
      </c>
      <c r="T58" s="150"/>
      <c r="U58" s="150"/>
      <c r="V58" s="151"/>
      <c r="W58" s="149" t="s">
        <v>106</v>
      </c>
      <c r="X58" s="150"/>
      <c r="Y58" s="150"/>
      <c r="Z58" s="151"/>
      <c r="AA58" s="149" t="s">
        <v>106</v>
      </c>
      <c r="AB58" s="150"/>
      <c r="AC58" s="150"/>
      <c r="AD58" s="151"/>
      <c r="AE58" s="149" t="s">
        <v>106</v>
      </c>
      <c r="AF58" s="150"/>
      <c r="AG58" s="150"/>
      <c r="AH58" s="151"/>
      <c r="AI58" s="149" t="s">
        <v>106</v>
      </c>
      <c r="AJ58" s="150"/>
      <c r="AK58" s="150"/>
      <c r="AL58" s="151"/>
      <c r="AM58" s="149" t="s">
        <v>106</v>
      </c>
      <c r="AN58" s="150"/>
      <c r="AO58" s="150"/>
      <c r="AP58" s="151"/>
      <c r="AQ58" s="149" t="s">
        <v>106</v>
      </c>
      <c r="AR58" s="150"/>
      <c r="AS58" s="150"/>
      <c r="AT58" s="151"/>
      <c r="AU58" s="128" t="s">
        <v>127</v>
      </c>
      <c r="AV58" s="129"/>
      <c r="AW58" s="129"/>
      <c r="AX58" s="130"/>
      <c r="AY58" s="128" t="s">
        <v>127</v>
      </c>
      <c r="AZ58" s="129"/>
      <c r="BA58" s="129"/>
      <c r="BB58" s="130"/>
      <c r="BC58" s="69">
        <v>0</v>
      </c>
    </row>
    <row r="59" spans="1:57" ht="17.25" customHeight="1" x14ac:dyDescent="0.25">
      <c r="A59" s="12">
        <v>37</v>
      </c>
      <c r="B59" s="17" t="s">
        <v>52</v>
      </c>
      <c r="C59" s="20"/>
      <c r="D59" s="19"/>
      <c r="E59" s="20"/>
      <c r="F59" s="25">
        <f t="shared" ref="F59:F63" si="66">C59+D59+E59</f>
        <v>0</v>
      </c>
      <c r="G59" s="20"/>
      <c r="H59" s="19"/>
      <c r="I59" s="20"/>
      <c r="J59" s="25">
        <f>G59+H59+I59</f>
        <v>0</v>
      </c>
      <c r="K59" s="20"/>
      <c r="L59" s="19"/>
      <c r="M59" s="20"/>
      <c r="N59" s="25">
        <f>K59+L59+M59</f>
        <v>0</v>
      </c>
      <c r="O59" s="20"/>
      <c r="P59" s="19"/>
      <c r="Q59" s="20"/>
      <c r="R59" s="25">
        <f>O59+P59+Q59</f>
        <v>0</v>
      </c>
      <c r="S59" s="19"/>
      <c r="T59" s="19"/>
      <c r="U59" s="20"/>
      <c r="V59" s="25">
        <f>S59+T59+U59</f>
        <v>0</v>
      </c>
      <c r="W59" s="20"/>
      <c r="X59" s="19"/>
      <c r="Y59" s="20"/>
      <c r="Z59" s="25">
        <f>W59+X59+Y59</f>
        <v>0</v>
      </c>
      <c r="AA59" s="43"/>
      <c r="AB59" s="43"/>
      <c r="AC59" s="43"/>
      <c r="AD59" s="47"/>
      <c r="AE59" s="43"/>
      <c r="AF59" s="43"/>
      <c r="AG59" s="43"/>
      <c r="AH59" s="47"/>
      <c r="AI59" s="43"/>
      <c r="AJ59" s="43"/>
      <c r="AK59" s="43"/>
      <c r="AL59" s="47"/>
      <c r="AM59" s="43"/>
      <c r="AN59" s="43"/>
      <c r="AO59" s="43"/>
      <c r="AP59" s="47"/>
      <c r="AQ59" s="103"/>
      <c r="AR59" s="81"/>
      <c r="AS59" s="81"/>
      <c r="AT59" s="25">
        <f>SUM(AQ59:AS59)</f>
        <v>0</v>
      </c>
      <c r="AU59" s="105"/>
      <c r="AV59" s="81"/>
      <c r="AW59" s="81"/>
      <c r="AX59" s="73">
        <f t="shared" ref="AX59:AX63" si="67">AU59+AV59+AW59</f>
        <v>0</v>
      </c>
      <c r="AY59" s="107"/>
      <c r="AZ59" s="87"/>
      <c r="BA59" s="87"/>
      <c r="BB59" s="73">
        <f t="shared" ref="BB59:BB63" si="68">AY59+AZ59+BA59</f>
        <v>0</v>
      </c>
      <c r="BC59" s="35">
        <v>9</v>
      </c>
    </row>
    <row r="60" spans="1:57" ht="16.5" customHeight="1" x14ac:dyDescent="0.25">
      <c r="A60" s="12">
        <v>38</v>
      </c>
      <c r="B60" s="14" t="s">
        <v>38</v>
      </c>
      <c r="C60" s="20"/>
      <c r="D60" s="20">
        <v>1</v>
      </c>
      <c r="E60" s="20"/>
      <c r="F60" s="25">
        <f t="shared" si="66"/>
        <v>1</v>
      </c>
      <c r="G60" s="20"/>
      <c r="H60" s="19"/>
      <c r="I60" s="20"/>
      <c r="J60" s="25">
        <f>G60+H60+I60</f>
        <v>0</v>
      </c>
      <c r="K60" s="20"/>
      <c r="L60" s="20"/>
      <c r="M60" s="20"/>
      <c r="N60" s="25">
        <f>K60+L60+M60</f>
        <v>0</v>
      </c>
      <c r="O60" s="20"/>
      <c r="P60" s="20"/>
      <c r="Q60" s="20"/>
      <c r="R60" s="25">
        <f>O60+P60+Q60</f>
        <v>0</v>
      </c>
      <c r="S60" s="20"/>
      <c r="T60" s="20">
        <v>1</v>
      </c>
      <c r="U60" s="20"/>
      <c r="V60" s="25">
        <f>S60+T60+U60</f>
        <v>1</v>
      </c>
      <c r="W60" s="20">
        <v>1</v>
      </c>
      <c r="X60" s="19"/>
      <c r="Y60" s="20">
        <v>1</v>
      </c>
      <c r="Z60" s="25">
        <f>W60+X60+Y60</f>
        <v>2</v>
      </c>
      <c r="AA60" s="20"/>
      <c r="AB60" s="19"/>
      <c r="AC60" s="20"/>
      <c r="AD60" s="25">
        <f>AA60+AB60+AC60</f>
        <v>0</v>
      </c>
      <c r="AE60" s="20"/>
      <c r="AF60" s="20"/>
      <c r="AG60" s="20"/>
      <c r="AH60" s="25">
        <f>AE60+AF60+AG60</f>
        <v>0</v>
      </c>
      <c r="AI60" s="19"/>
      <c r="AJ60" s="19"/>
      <c r="AK60" s="20"/>
      <c r="AL60" s="25">
        <f>AI60+AJ60+AK60</f>
        <v>0</v>
      </c>
      <c r="AM60" s="20"/>
      <c r="AN60" s="20"/>
      <c r="AO60" s="20"/>
      <c r="AP60" s="25">
        <f>AM60+AN60+AO60</f>
        <v>0</v>
      </c>
      <c r="AQ60" s="20">
        <v>1</v>
      </c>
      <c r="AR60" s="19"/>
      <c r="AS60" s="20"/>
      <c r="AT60" s="25">
        <f>AQ60+AR60+AS60</f>
        <v>1</v>
      </c>
      <c r="AU60" s="20">
        <v>2</v>
      </c>
      <c r="AV60" s="20"/>
      <c r="AW60" s="20"/>
      <c r="AX60" s="73">
        <f t="shared" si="67"/>
        <v>2</v>
      </c>
      <c r="AY60" s="20"/>
      <c r="AZ60" s="20"/>
      <c r="BA60" s="20"/>
      <c r="BB60" s="73">
        <f t="shared" si="68"/>
        <v>0</v>
      </c>
      <c r="BC60" s="35">
        <v>14</v>
      </c>
    </row>
    <row r="61" spans="1:57" ht="15.75" customHeight="1" x14ac:dyDescent="0.25">
      <c r="A61" s="12">
        <v>39</v>
      </c>
      <c r="B61" s="14" t="s">
        <v>53</v>
      </c>
      <c r="C61" s="20"/>
      <c r="D61" s="20"/>
      <c r="E61" s="20"/>
      <c r="F61" s="25">
        <f t="shared" si="66"/>
        <v>0</v>
      </c>
      <c r="G61" s="20"/>
      <c r="H61" s="20">
        <v>6</v>
      </c>
      <c r="I61" s="20"/>
      <c r="J61" s="25">
        <f>G61+H61+I61</f>
        <v>6</v>
      </c>
      <c r="K61" s="20"/>
      <c r="L61" s="20"/>
      <c r="M61" s="20"/>
      <c r="N61" s="25">
        <f>K61+L61+M61</f>
        <v>0</v>
      </c>
      <c r="O61" s="20"/>
      <c r="P61" s="20"/>
      <c r="Q61" s="20"/>
      <c r="R61" s="25">
        <f>O61+P61+Q61</f>
        <v>0</v>
      </c>
      <c r="S61" s="20"/>
      <c r="T61" s="20">
        <v>3</v>
      </c>
      <c r="U61" s="20"/>
      <c r="V61" s="25">
        <f>S61+T61+U61</f>
        <v>3</v>
      </c>
      <c r="W61" s="20">
        <v>2</v>
      </c>
      <c r="X61" s="20">
        <v>2</v>
      </c>
      <c r="Y61" s="20"/>
      <c r="Z61" s="25">
        <f>W61+X61+Y61</f>
        <v>4</v>
      </c>
      <c r="AA61" s="20"/>
      <c r="AB61" s="20"/>
      <c r="AC61" s="20"/>
      <c r="AD61" s="25">
        <f>AA61+AB61+AC61</f>
        <v>0</v>
      </c>
      <c r="AE61" s="20"/>
      <c r="AF61" s="20"/>
      <c r="AG61" s="20"/>
      <c r="AH61" s="25">
        <f>AE61+AF61+AG61</f>
        <v>0</v>
      </c>
      <c r="AI61" s="20"/>
      <c r="AJ61" s="20"/>
      <c r="AK61" s="20"/>
      <c r="AL61" s="25">
        <f>AI61+AJ61+AK61</f>
        <v>0</v>
      </c>
      <c r="AM61" s="20"/>
      <c r="AN61" s="20"/>
      <c r="AO61" s="20"/>
      <c r="AP61" s="25">
        <f>AM61+AN61+AO61</f>
        <v>0</v>
      </c>
      <c r="AQ61" s="20">
        <v>2</v>
      </c>
      <c r="AR61" s="20">
        <v>2</v>
      </c>
      <c r="AS61" s="20"/>
      <c r="AT61" s="25">
        <f>AQ61+AR61+AS61</f>
        <v>4</v>
      </c>
      <c r="AU61" s="20"/>
      <c r="AV61" s="121">
        <v>3</v>
      </c>
      <c r="AW61" s="20"/>
      <c r="AX61" s="73">
        <f t="shared" si="67"/>
        <v>3</v>
      </c>
      <c r="AY61" s="20"/>
      <c r="AZ61" s="20"/>
      <c r="BA61" s="20"/>
      <c r="BB61" s="73">
        <f t="shared" si="68"/>
        <v>0</v>
      </c>
      <c r="BC61" s="35">
        <v>55</v>
      </c>
    </row>
    <row r="62" spans="1:57" ht="15.75" customHeight="1" x14ac:dyDescent="0.2">
      <c r="A62" s="12">
        <v>40</v>
      </c>
      <c r="B62" s="14" t="s">
        <v>27</v>
      </c>
      <c r="C62" s="109"/>
      <c r="D62" s="2">
        <v>2</v>
      </c>
      <c r="E62" s="2"/>
      <c r="F62" s="25">
        <f t="shared" si="66"/>
        <v>2</v>
      </c>
      <c r="G62" s="110"/>
      <c r="H62" s="2">
        <v>2</v>
      </c>
      <c r="I62" s="91"/>
      <c r="J62" s="25">
        <f>G62+H62+I62</f>
        <v>2</v>
      </c>
      <c r="K62" s="112"/>
      <c r="L62" s="2"/>
      <c r="M62" s="2"/>
      <c r="N62" s="25">
        <f>K62+L62+M62</f>
        <v>0</v>
      </c>
      <c r="O62" s="114"/>
      <c r="P62" s="93"/>
      <c r="Q62" s="93"/>
      <c r="R62" s="25">
        <f>O62+P62+Q62</f>
        <v>0</v>
      </c>
      <c r="S62" s="116"/>
      <c r="T62" s="2">
        <v>1</v>
      </c>
      <c r="U62" s="2"/>
      <c r="V62" s="25">
        <f>S62+T62+U62</f>
        <v>1</v>
      </c>
      <c r="W62" s="119"/>
      <c r="X62" s="2">
        <v>1</v>
      </c>
      <c r="Y62" s="2"/>
      <c r="Z62" s="25">
        <f>W62+X62+Y62</f>
        <v>1</v>
      </c>
      <c r="AA62" s="123"/>
      <c r="AB62" s="41"/>
      <c r="AC62" s="41"/>
      <c r="AD62" s="25">
        <f>AA62+AB62+AC62</f>
        <v>0</v>
      </c>
      <c r="AE62" s="97"/>
      <c r="AF62" s="64"/>
      <c r="AG62" s="64"/>
      <c r="AH62" s="25">
        <f>AE62+AF62+AG62</f>
        <v>0</v>
      </c>
      <c r="AI62" s="99"/>
      <c r="AJ62" s="80"/>
      <c r="AK62" s="2"/>
      <c r="AL62" s="25">
        <f>AI62+AJ62+AK62</f>
        <v>0</v>
      </c>
      <c r="AM62" s="101"/>
      <c r="AN62" s="2"/>
      <c r="AO62" s="75"/>
      <c r="AP62" s="25">
        <f>AM62+AN62+AO62</f>
        <v>0</v>
      </c>
      <c r="AQ62" s="103"/>
      <c r="AR62" s="2"/>
      <c r="AS62" s="2"/>
      <c r="AT62" s="25">
        <f>AQ62+AR62+AS62</f>
        <v>0</v>
      </c>
      <c r="AU62" s="105"/>
      <c r="AV62" s="2">
        <v>2</v>
      </c>
      <c r="AW62" s="2"/>
      <c r="AX62" s="73">
        <f t="shared" si="67"/>
        <v>2</v>
      </c>
      <c r="AY62" s="107"/>
      <c r="AZ62" s="87"/>
      <c r="BA62" s="87"/>
      <c r="BB62" s="73">
        <f t="shared" si="68"/>
        <v>0</v>
      </c>
      <c r="BC62" s="35">
        <v>40</v>
      </c>
    </row>
    <row r="63" spans="1:57" ht="17.25" customHeight="1" x14ac:dyDescent="0.2">
      <c r="A63" s="12">
        <v>41</v>
      </c>
      <c r="B63" s="14" t="s">
        <v>7</v>
      </c>
      <c r="C63" s="109"/>
      <c r="D63" s="2"/>
      <c r="E63" s="2"/>
      <c r="F63" s="25">
        <f t="shared" si="66"/>
        <v>0</v>
      </c>
      <c r="G63" s="110"/>
      <c r="H63" s="2"/>
      <c r="I63" s="91"/>
      <c r="J63" s="25">
        <f>G63+H63+I63</f>
        <v>0</v>
      </c>
      <c r="K63" s="112"/>
      <c r="L63" s="2"/>
      <c r="M63" s="2"/>
      <c r="N63" s="25">
        <f>K63+L63+M63</f>
        <v>0</v>
      </c>
      <c r="O63" s="114"/>
      <c r="P63" s="93"/>
      <c r="Q63" s="93"/>
      <c r="R63" s="25">
        <f>O63+P63+Q63</f>
        <v>0</v>
      </c>
      <c r="S63" s="116"/>
      <c r="T63" s="2"/>
      <c r="U63" s="2"/>
      <c r="V63" s="25">
        <f>S63+T63+U63</f>
        <v>0</v>
      </c>
      <c r="W63" s="119"/>
      <c r="X63" s="2"/>
      <c r="Y63" s="2"/>
      <c r="Z63" s="25">
        <f>W63+X63+Y63</f>
        <v>0</v>
      </c>
      <c r="AA63" s="123"/>
      <c r="AB63" s="41"/>
      <c r="AC63" s="41"/>
      <c r="AD63" s="25">
        <f>AA63+AB63+AC63</f>
        <v>0</v>
      </c>
      <c r="AE63" s="97"/>
      <c r="AF63" s="64"/>
      <c r="AG63" s="64"/>
      <c r="AH63" s="25">
        <f>AE63+AF63+AG63</f>
        <v>0</v>
      </c>
      <c r="AI63" s="99"/>
      <c r="AJ63" s="2"/>
      <c r="AK63" s="2"/>
      <c r="AL63" s="25">
        <f>AI63+AJ63+AK63</f>
        <v>0</v>
      </c>
      <c r="AM63" s="101"/>
      <c r="AN63" s="2"/>
      <c r="AO63" s="75"/>
      <c r="AP63" s="25">
        <f>AM63+AN63+AO63</f>
        <v>0</v>
      </c>
      <c r="AQ63" s="103"/>
      <c r="AR63" s="2"/>
      <c r="AS63" s="2"/>
      <c r="AT63" s="25">
        <f>AQ63+AR63+AS63</f>
        <v>0</v>
      </c>
      <c r="AU63" s="105"/>
      <c r="AV63" s="2"/>
      <c r="AW63" s="2"/>
      <c r="AX63" s="73">
        <f t="shared" si="67"/>
        <v>0</v>
      </c>
      <c r="AY63" s="107"/>
      <c r="AZ63" s="87"/>
      <c r="BA63" s="87"/>
      <c r="BB63" s="73">
        <f t="shared" si="68"/>
        <v>0</v>
      </c>
      <c r="BC63" s="35">
        <v>3</v>
      </c>
    </row>
    <row r="64" spans="1:57" ht="18" customHeight="1" x14ac:dyDescent="0.2">
      <c r="A64" s="12">
        <v>42</v>
      </c>
      <c r="B64" s="14" t="s">
        <v>63</v>
      </c>
      <c r="C64" s="138" t="s">
        <v>64</v>
      </c>
      <c r="D64" s="139"/>
      <c r="E64" s="139"/>
      <c r="F64" s="140"/>
      <c r="G64" s="138" t="s">
        <v>64</v>
      </c>
      <c r="H64" s="139"/>
      <c r="I64" s="139"/>
      <c r="J64" s="140"/>
      <c r="K64" s="138" t="s">
        <v>64</v>
      </c>
      <c r="L64" s="139"/>
      <c r="M64" s="139"/>
      <c r="N64" s="140"/>
      <c r="O64" s="138" t="s">
        <v>64</v>
      </c>
      <c r="P64" s="139"/>
      <c r="Q64" s="139"/>
      <c r="R64" s="140"/>
      <c r="S64" s="138" t="s">
        <v>64</v>
      </c>
      <c r="T64" s="139"/>
      <c r="U64" s="139"/>
      <c r="V64" s="140"/>
      <c r="W64" s="138" t="s">
        <v>64</v>
      </c>
      <c r="X64" s="139"/>
      <c r="Y64" s="139"/>
      <c r="Z64" s="140"/>
      <c r="AA64" s="138" t="s">
        <v>64</v>
      </c>
      <c r="AB64" s="139"/>
      <c r="AC64" s="139"/>
      <c r="AD64" s="140"/>
      <c r="AE64" s="138" t="s">
        <v>64</v>
      </c>
      <c r="AF64" s="139"/>
      <c r="AG64" s="139"/>
      <c r="AH64" s="140"/>
      <c r="AI64" s="138" t="s">
        <v>64</v>
      </c>
      <c r="AJ64" s="139"/>
      <c r="AK64" s="139"/>
      <c r="AL64" s="140"/>
      <c r="AM64" s="138" t="s">
        <v>64</v>
      </c>
      <c r="AN64" s="139"/>
      <c r="AO64" s="139"/>
      <c r="AP64" s="140"/>
      <c r="AQ64" s="138" t="s">
        <v>64</v>
      </c>
      <c r="AR64" s="139"/>
      <c r="AS64" s="139"/>
      <c r="AT64" s="140"/>
      <c r="AU64" s="138" t="s">
        <v>64</v>
      </c>
      <c r="AV64" s="139"/>
      <c r="AW64" s="139"/>
      <c r="AX64" s="140"/>
      <c r="AY64" s="138" t="s">
        <v>64</v>
      </c>
      <c r="AZ64" s="139"/>
      <c r="BA64" s="139"/>
      <c r="BB64" s="140"/>
      <c r="BC64" s="56"/>
      <c r="BD64" s="44">
        <v>1</v>
      </c>
      <c r="BE64" s="89" t="s">
        <v>46</v>
      </c>
    </row>
    <row r="65" spans="1:60" s="7" customFormat="1" ht="16.5" customHeight="1" x14ac:dyDescent="0.2">
      <c r="A65" s="12">
        <v>43</v>
      </c>
      <c r="B65" s="14" t="s">
        <v>8</v>
      </c>
      <c r="C65" s="135"/>
      <c r="D65" s="136"/>
      <c r="E65" s="136"/>
      <c r="F65" s="137"/>
      <c r="G65" s="173"/>
      <c r="H65" s="174"/>
      <c r="I65" s="174"/>
      <c r="J65" s="175"/>
      <c r="K65" s="166"/>
      <c r="L65" s="167"/>
      <c r="M65" s="167"/>
      <c r="N65" s="168"/>
      <c r="O65" s="128" t="s">
        <v>45</v>
      </c>
      <c r="P65" s="129"/>
      <c r="Q65" s="129"/>
      <c r="R65" s="130"/>
      <c r="S65" s="131"/>
      <c r="T65" s="164"/>
      <c r="U65" s="164"/>
      <c r="V65" s="165"/>
      <c r="W65" s="144"/>
      <c r="X65" s="145"/>
      <c r="Y65" s="145"/>
      <c r="Z65" s="163"/>
      <c r="AA65" s="166"/>
      <c r="AB65" s="167"/>
      <c r="AC65" s="167"/>
      <c r="AD65" s="168"/>
      <c r="AE65" s="166"/>
      <c r="AF65" s="167"/>
      <c r="AG65" s="167"/>
      <c r="AH65" s="168"/>
      <c r="AI65" s="128" t="s">
        <v>45</v>
      </c>
      <c r="AJ65" s="129"/>
      <c r="AK65" s="129"/>
      <c r="AL65" s="130"/>
      <c r="AM65" s="166"/>
      <c r="AN65" s="167"/>
      <c r="AO65" s="167"/>
      <c r="AP65" s="168"/>
      <c r="AQ65" s="132"/>
      <c r="AR65" s="133"/>
      <c r="AS65" s="133"/>
      <c r="AT65" s="134"/>
      <c r="AU65" s="166"/>
      <c r="AV65" s="167"/>
      <c r="AW65" s="167"/>
      <c r="AX65" s="168"/>
      <c r="AY65" s="128" t="s">
        <v>45</v>
      </c>
      <c r="AZ65" s="129"/>
      <c r="BA65" s="129"/>
      <c r="BB65" s="130"/>
      <c r="BC65" s="66"/>
      <c r="BE65" s="3"/>
      <c r="BF65" s="3"/>
      <c r="BG65" s="3"/>
      <c r="BH65" s="3"/>
    </row>
    <row r="66" spans="1:60" s="7" customFormat="1" ht="17.25" customHeight="1" x14ac:dyDescent="0.2">
      <c r="A66" s="12">
        <v>44</v>
      </c>
      <c r="B66" s="1" t="s">
        <v>51</v>
      </c>
      <c r="C66" s="62"/>
      <c r="D66" s="62"/>
      <c r="E66" s="62"/>
      <c r="F66" s="25">
        <f t="shared" si="2"/>
        <v>0</v>
      </c>
      <c r="G66" s="62"/>
      <c r="H66" s="62"/>
      <c r="I66" s="62"/>
      <c r="J66" s="25">
        <f t="shared" ref="J66:J67" si="69">G66+H66+I66</f>
        <v>0</v>
      </c>
      <c r="K66" s="62"/>
      <c r="L66" s="62"/>
      <c r="M66" s="62"/>
      <c r="N66" s="25">
        <f t="shared" ref="N66:N67" si="70">K66+L66+M66</f>
        <v>0</v>
      </c>
      <c r="O66" s="62"/>
      <c r="P66" s="62"/>
      <c r="Q66" s="94"/>
      <c r="R66" s="25">
        <f t="shared" ref="R66:R67" si="71">O66+P66+Q66</f>
        <v>0</v>
      </c>
      <c r="S66" s="77"/>
      <c r="T66" s="78"/>
      <c r="U66" s="77"/>
      <c r="V66" s="25">
        <f t="shared" ref="V66:V67" si="72">S66+T66+U66</f>
        <v>0</v>
      </c>
      <c r="W66" s="119"/>
      <c r="X66" s="75"/>
      <c r="Y66" s="75"/>
      <c r="Z66" s="25">
        <f t="shared" ref="Z66:Z67" si="73">W66+X66+Y66</f>
        <v>0</v>
      </c>
      <c r="AA66" s="122"/>
      <c r="AB66" s="67"/>
      <c r="AC66" s="67"/>
      <c r="AD66" s="25">
        <f t="shared" ref="AD66:AD67" si="74">AA66+AB66+AC66</f>
        <v>0</v>
      </c>
      <c r="AE66" s="118"/>
      <c r="AF66" s="118"/>
      <c r="AG66" s="118"/>
      <c r="AH66" s="25">
        <f t="shared" ref="AH66:AH67" si="75">AE66+AF66+AG66</f>
        <v>0</v>
      </c>
      <c r="AI66" s="43"/>
      <c r="AJ66" s="67"/>
      <c r="AK66" s="43"/>
      <c r="AL66" s="25">
        <f t="shared" ref="AL66:AL67" si="76">AI66+AJ66+AK66</f>
        <v>0</v>
      </c>
      <c r="AM66" s="43"/>
      <c r="AN66" s="43"/>
      <c r="AO66" s="74"/>
      <c r="AP66" s="25">
        <f t="shared" ref="AP66:AP67" si="77">AM66+AN66+AO66</f>
        <v>0</v>
      </c>
      <c r="AQ66" s="123">
        <v>22</v>
      </c>
      <c r="AR66" s="43"/>
      <c r="AS66" s="43"/>
      <c r="AT66" s="25">
        <f t="shared" ref="AT66:AT67" si="78">AQ66+AR66+AS66</f>
        <v>22</v>
      </c>
      <c r="AU66" s="105"/>
      <c r="AV66" s="68"/>
      <c r="AW66" s="68"/>
      <c r="AX66" s="73">
        <f t="shared" ref="AX66:AX69" si="79">AU66+AV66+AW66</f>
        <v>0</v>
      </c>
      <c r="AY66" s="107"/>
      <c r="AZ66" s="87"/>
      <c r="BA66" s="87"/>
      <c r="BB66" s="73">
        <f t="shared" ref="BB66:BB69" si="80">AY66+AZ66+BA66</f>
        <v>0</v>
      </c>
      <c r="BC66" s="35">
        <f t="shared" ref="BC66:BC74" si="81">F66+J66+N66+R66+V66+Z66+AD66+AH66+AL66+AP66+AT66+AX66+BB66</f>
        <v>22</v>
      </c>
      <c r="BE66" s="3"/>
      <c r="BF66" s="3"/>
      <c r="BG66" s="3"/>
      <c r="BH66" s="3"/>
    </row>
    <row r="67" spans="1:60" ht="16.5" customHeight="1" x14ac:dyDescent="0.2">
      <c r="A67" s="12">
        <v>45</v>
      </c>
      <c r="B67" s="1" t="s">
        <v>47</v>
      </c>
      <c r="C67" s="109"/>
      <c r="D67" s="2"/>
      <c r="E67" s="59"/>
      <c r="F67" s="25">
        <f t="shared" si="2"/>
        <v>0</v>
      </c>
      <c r="G67" s="110"/>
      <c r="H67" s="2"/>
      <c r="I67" s="91"/>
      <c r="J67" s="25">
        <f t="shared" si="69"/>
        <v>0</v>
      </c>
      <c r="K67" s="112"/>
      <c r="L67" s="2"/>
      <c r="M67" s="2"/>
      <c r="N67" s="25">
        <f t="shared" si="70"/>
        <v>0</v>
      </c>
      <c r="O67" s="114"/>
      <c r="P67" s="93"/>
      <c r="Q67" s="93"/>
      <c r="R67" s="25">
        <f t="shared" si="71"/>
        <v>0</v>
      </c>
      <c r="S67" s="116"/>
      <c r="T67" s="2"/>
      <c r="U67" s="2"/>
      <c r="V67" s="25">
        <f t="shared" si="72"/>
        <v>0</v>
      </c>
      <c r="W67" s="119"/>
      <c r="X67" s="2"/>
      <c r="Y67" s="79"/>
      <c r="Z67" s="25">
        <f t="shared" si="73"/>
        <v>0</v>
      </c>
      <c r="AA67" s="123"/>
      <c r="AB67" s="2"/>
      <c r="AC67" s="2"/>
      <c r="AD67" s="25">
        <f t="shared" si="74"/>
        <v>0</v>
      </c>
      <c r="AE67" s="97"/>
      <c r="AF67" s="2"/>
      <c r="AG67" s="2"/>
      <c r="AH67" s="25">
        <f t="shared" si="75"/>
        <v>0</v>
      </c>
      <c r="AI67" s="99"/>
      <c r="AJ67" s="52"/>
      <c r="AK67" s="72"/>
      <c r="AL67" s="25">
        <f t="shared" si="76"/>
        <v>0</v>
      </c>
      <c r="AM67" s="101"/>
      <c r="AN67" s="2"/>
      <c r="AO67" s="75"/>
      <c r="AP67" s="25">
        <f t="shared" si="77"/>
        <v>0</v>
      </c>
      <c r="AQ67" s="103"/>
      <c r="AR67" s="2"/>
      <c r="AS67" s="2"/>
      <c r="AT67" s="25">
        <f t="shared" si="78"/>
        <v>0</v>
      </c>
      <c r="AU67" s="105"/>
      <c r="AV67" s="2"/>
      <c r="AW67" s="2"/>
      <c r="AX67" s="73">
        <f t="shared" si="79"/>
        <v>0</v>
      </c>
      <c r="AY67" s="107"/>
      <c r="AZ67" s="87"/>
      <c r="BA67" s="87"/>
      <c r="BB67" s="73">
        <f t="shared" si="80"/>
        <v>0</v>
      </c>
      <c r="BC67" s="35">
        <v>0</v>
      </c>
    </row>
    <row r="68" spans="1:60" ht="16.5" customHeight="1" x14ac:dyDescent="0.2">
      <c r="A68" s="12">
        <v>46</v>
      </c>
      <c r="B68" s="1" t="s">
        <v>41</v>
      </c>
      <c r="C68" s="8"/>
      <c r="D68" s="63"/>
      <c r="E68" s="38"/>
      <c r="F68" s="25">
        <f>C68+D68+E68</f>
        <v>0</v>
      </c>
      <c r="G68" s="8"/>
      <c r="H68" s="8"/>
      <c r="I68" s="91"/>
      <c r="J68" s="25">
        <f>G68+H68+I68</f>
        <v>0</v>
      </c>
      <c r="K68" s="112"/>
      <c r="L68" s="48"/>
      <c r="M68" s="57"/>
      <c r="N68" s="25">
        <f>K68+L68+M68</f>
        <v>0</v>
      </c>
      <c r="O68" s="114"/>
      <c r="P68" s="8"/>
      <c r="Q68" s="93"/>
      <c r="R68" s="25">
        <f>O68+P68+Q68</f>
        <v>0</v>
      </c>
      <c r="S68" s="8"/>
      <c r="T68" s="61"/>
      <c r="U68" s="40">
        <v>1</v>
      </c>
      <c r="V68" s="25">
        <f>S68+T68+U68</f>
        <v>1</v>
      </c>
      <c r="W68" s="119"/>
      <c r="X68" s="79"/>
      <c r="Y68" s="79"/>
      <c r="Z68" s="25">
        <f>W68+X68+Y68</f>
        <v>0</v>
      </c>
      <c r="AA68" s="123"/>
      <c r="AB68" s="50"/>
      <c r="AC68" s="51"/>
      <c r="AD68" s="25">
        <f>AA68+AB68+AC68</f>
        <v>0</v>
      </c>
      <c r="AE68" s="8"/>
      <c r="AF68" s="8"/>
      <c r="AG68" s="42"/>
      <c r="AH68" s="25">
        <f>AE68+AF68+AG68</f>
        <v>0</v>
      </c>
      <c r="AI68" s="99"/>
      <c r="AJ68" s="52"/>
      <c r="AK68" s="72"/>
      <c r="AL68" s="25">
        <f>AI68+AJ68+AK68</f>
        <v>0</v>
      </c>
      <c r="AM68" s="101"/>
      <c r="AN68" s="54"/>
      <c r="AO68" s="75"/>
      <c r="AP68" s="25">
        <f>AM68+AN68+AO68</f>
        <v>0</v>
      </c>
      <c r="AQ68" s="103"/>
      <c r="AR68" s="82"/>
      <c r="AS68" s="65"/>
      <c r="AT68" s="25">
        <f>AQ68+AR68+AS68</f>
        <v>0</v>
      </c>
      <c r="AU68" s="105"/>
      <c r="AV68" s="82"/>
      <c r="AW68" s="8"/>
      <c r="AX68" s="73">
        <f t="shared" si="79"/>
        <v>0</v>
      </c>
      <c r="AY68" s="107"/>
      <c r="AZ68" s="87"/>
      <c r="BA68" s="8"/>
      <c r="BB68" s="73">
        <f t="shared" si="80"/>
        <v>0</v>
      </c>
      <c r="BC68" s="35">
        <v>11</v>
      </c>
    </row>
    <row r="69" spans="1:60" ht="16.5" customHeight="1" x14ac:dyDescent="0.2">
      <c r="A69" s="12">
        <v>47</v>
      </c>
      <c r="B69" s="14" t="s">
        <v>42</v>
      </c>
      <c r="C69" s="109"/>
      <c r="D69" s="2"/>
      <c r="E69" s="2"/>
      <c r="F69" s="25">
        <f>C69+D69+E69</f>
        <v>0</v>
      </c>
      <c r="G69" s="110"/>
      <c r="H69" s="2"/>
      <c r="I69" s="91"/>
      <c r="J69" s="25">
        <f>G69+H69+I69</f>
        <v>0</v>
      </c>
      <c r="K69" s="112">
        <v>1</v>
      </c>
      <c r="L69" s="2"/>
      <c r="M69" s="2"/>
      <c r="N69" s="25">
        <f>K69+L69+M69</f>
        <v>1</v>
      </c>
      <c r="O69" s="114">
        <v>2</v>
      </c>
      <c r="P69" s="93"/>
      <c r="Q69" s="93"/>
      <c r="R69" s="25">
        <f>O69+P69+Q69</f>
        <v>2</v>
      </c>
      <c r="S69" s="116">
        <v>1</v>
      </c>
      <c r="T69" s="2"/>
      <c r="U69" s="2"/>
      <c r="V69" s="25">
        <f>S69+T69+U69</f>
        <v>1</v>
      </c>
      <c r="W69" s="119"/>
      <c r="X69" s="2"/>
      <c r="Y69" s="2"/>
      <c r="Z69" s="25">
        <f>W69+X69+Y69</f>
        <v>0</v>
      </c>
      <c r="AA69" s="123"/>
      <c r="AB69" s="2"/>
      <c r="AC69" s="2"/>
      <c r="AD69" s="25">
        <f>AA69+AB69+AC69</f>
        <v>0</v>
      </c>
      <c r="AE69" s="97"/>
      <c r="AF69" s="2"/>
      <c r="AG69" s="2"/>
      <c r="AH69" s="25">
        <f>AE69+AF69+AG69</f>
        <v>0</v>
      </c>
      <c r="AI69" s="99"/>
      <c r="AJ69" s="2"/>
      <c r="AK69" s="2"/>
      <c r="AL69" s="25">
        <f>AI69+AJ69+AK69</f>
        <v>0</v>
      </c>
      <c r="AM69" s="101">
        <v>1</v>
      </c>
      <c r="AN69" s="2"/>
      <c r="AO69" s="75"/>
      <c r="AP69" s="25">
        <f>AM69+AN69+AO69</f>
        <v>1</v>
      </c>
      <c r="AQ69" s="103">
        <v>1</v>
      </c>
      <c r="AR69" s="2"/>
      <c r="AS69" s="2"/>
      <c r="AT69" s="25">
        <f>AQ69+AR69+AS69</f>
        <v>1</v>
      </c>
      <c r="AU69" s="105"/>
      <c r="AV69" s="2"/>
      <c r="AW69" s="2"/>
      <c r="AX69" s="73">
        <f t="shared" si="79"/>
        <v>0</v>
      </c>
      <c r="AY69" s="107">
        <v>1</v>
      </c>
      <c r="AZ69" s="87"/>
      <c r="BA69" s="87"/>
      <c r="BB69" s="73">
        <f t="shared" si="80"/>
        <v>1</v>
      </c>
      <c r="BC69" s="35">
        <v>28</v>
      </c>
    </row>
    <row r="70" spans="1:60" ht="15.75" customHeight="1" x14ac:dyDescent="0.2">
      <c r="A70" s="12">
        <v>48</v>
      </c>
      <c r="B70" s="14" t="s">
        <v>6</v>
      </c>
      <c r="C70" s="144" t="s">
        <v>35</v>
      </c>
      <c r="D70" s="145"/>
      <c r="E70" s="145"/>
      <c r="F70" s="163"/>
      <c r="G70" s="144" t="s">
        <v>35</v>
      </c>
      <c r="H70" s="145"/>
      <c r="I70" s="145"/>
      <c r="J70" s="163"/>
      <c r="K70" s="144" t="s">
        <v>35</v>
      </c>
      <c r="L70" s="145"/>
      <c r="M70" s="145"/>
      <c r="N70" s="163"/>
      <c r="O70" s="144" t="s">
        <v>35</v>
      </c>
      <c r="P70" s="145"/>
      <c r="Q70" s="145"/>
      <c r="R70" s="163"/>
      <c r="S70" s="144" t="s">
        <v>35</v>
      </c>
      <c r="T70" s="145"/>
      <c r="U70" s="145"/>
      <c r="V70" s="163"/>
      <c r="W70" s="144" t="s">
        <v>35</v>
      </c>
      <c r="X70" s="145"/>
      <c r="Y70" s="145"/>
      <c r="Z70" s="163"/>
      <c r="AA70" s="144" t="s">
        <v>35</v>
      </c>
      <c r="AB70" s="145"/>
      <c r="AC70" s="145"/>
      <c r="AD70" s="163"/>
      <c r="AE70" s="144" t="s">
        <v>35</v>
      </c>
      <c r="AF70" s="145"/>
      <c r="AG70" s="145"/>
      <c r="AH70" s="163"/>
      <c r="AI70" s="144" t="s">
        <v>35</v>
      </c>
      <c r="AJ70" s="145"/>
      <c r="AK70" s="145"/>
      <c r="AL70" s="163"/>
      <c r="AM70" s="144" t="s">
        <v>35</v>
      </c>
      <c r="AN70" s="145"/>
      <c r="AO70" s="145"/>
      <c r="AP70" s="163"/>
      <c r="AQ70" s="144" t="s">
        <v>35</v>
      </c>
      <c r="AR70" s="145"/>
      <c r="AS70" s="145"/>
      <c r="AT70" s="163"/>
      <c r="AU70" s="144" t="s">
        <v>35</v>
      </c>
      <c r="AV70" s="145"/>
      <c r="AW70" s="145"/>
      <c r="AX70" s="145"/>
      <c r="AY70" s="144" t="s">
        <v>35</v>
      </c>
      <c r="AZ70" s="145"/>
      <c r="BA70" s="145"/>
      <c r="BB70" s="145"/>
      <c r="BC70" s="35"/>
    </row>
    <row r="71" spans="1:60" ht="17.25" customHeight="1" x14ac:dyDescent="0.2">
      <c r="A71" s="12">
        <v>49</v>
      </c>
      <c r="B71" s="14" t="s">
        <v>43</v>
      </c>
      <c r="C71" s="109"/>
      <c r="D71" s="60"/>
      <c r="E71" s="60"/>
      <c r="F71" s="25">
        <f t="shared" si="2"/>
        <v>0</v>
      </c>
      <c r="G71" s="110"/>
      <c r="H71" s="60"/>
      <c r="I71" s="91"/>
      <c r="J71" s="25"/>
      <c r="K71" s="112"/>
      <c r="L71" s="60"/>
      <c r="M71" s="60"/>
      <c r="N71" s="25">
        <f t="shared" ref="N71" si="82">K71+L71+M71</f>
        <v>0</v>
      </c>
      <c r="O71" s="114"/>
      <c r="P71" s="93"/>
      <c r="Q71" s="93"/>
      <c r="R71" s="25">
        <f t="shared" ref="R71" si="83">O71+P71+Q71</f>
        <v>0</v>
      </c>
      <c r="S71" s="116"/>
      <c r="T71" s="60"/>
      <c r="U71" s="60"/>
      <c r="V71" s="25">
        <f t="shared" ref="V71" si="84">S71+T71+U71</f>
        <v>0</v>
      </c>
      <c r="W71" s="119"/>
      <c r="X71" s="60"/>
      <c r="Y71" s="60"/>
      <c r="Z71" s="25">
        <f t="shared" ref="Z71" si="85">W71+X71+Y71</f>
        <v>0</v>
      </c>
      <c r="AA71" s="123"/>
      <c r="AB71" s="60"/>
      <c r="AC71" s="60"/>
      <c r="AD71" s="25">
        <f t="shared" ref="AD71:AD75" si="86">AA71+AB71+AC71</f>
        <v>0</v>
      </c>
      <c r="AE71" s="97"/>
      <c r="AF71" s="60"/>
      <c r="AG71" s="60"/>
      <c r="AH71" s="25">
        <f t="shared" ref="AH71:AH75" si="87">AE71+AF71+AG71</f>
        <v>0</v>
      </c>
      <c r="AI71" s="99"/>
      <c r="AJ71" s="60"/>
      <c r="AK71" s="60"/>
      <c r="AL71" s="25">
        <f t="shared" ref="AL71:AL75" si="88">AI71+AJ71+AK71</f>
        <v>0</v>
      </c>
      <c r="AM71" s="101"/>
      <c r="AN71" s="87"/>
      <c r="AO71" s="87"/>
      <c r="AP71" s="25">
        <f t="shared" ref="AP71" si="89">AM71+AN71+AO71</f>
        <v>0</v>
      </c>
      <c r="AQ71" s="103"/>
      <c r="AR71" s="60"/>
      <c r="AS71" s="60"/>
      <c r="AT71" s="25">
        <f t="shared" ref="AT71" si="90">AQ71+AR71+AS71</f>
        <v>0</v>
      </c>
      <c r="AU71" s="105"/>
      <c r="AV71" s="60"/>
      <c r="AW71" s="60"/>
      <c r="AX71" s="73">
        <f t="shared" ref="AX71:AX75" si="91">AU71+AV71+AW71</f>
        <v>0</v>
      </c>
      <c r="AY71" s="107"/>
      <c r="AZ71" s="87"/>
      <c r="BA71" s="87"/>
      <c r="BB71" s="73">
        <f t="shared" ref="BB71:BB75" si="92">AY71+AZ71+BA71</f>
        <v>0</v>
      </c>
      <c r="BC71" s="35">
        <f t="shared" si="81"/>
        <v>0</v>
      </c>
    </row>
    <row r="72" spans="1:60" ht="15.75" customHeight="1" x14ac:dyDescent="0.2">
      <c r="A72" s="12">
        <v>50</v>
      </c>
      <c r="B72" s="14" t="s">
        <v>32</v>
      </c>
      <c r="C72" s="109">
        <v>0</v>
      </c>
      <c r="D72" s="2"/>
      <c r="E72" s="2"/>
      <c r="F72" s="25">
        <f t="shared" si="2"/>
        <v>0</v>
      </c>
      <c r="G72" s="110">
        <v>0</v>
      </c>
      <c r="H72" s="2"/>
      <c r="I72" s="91"/>
      <c r="J72" s="25">
        <f t="shared" ref="J72:J75" si="93">G72+H72+I72</f>
        <v>0</v>
      </c>
      <c r="K72" s="112">
        <v>0</v>
      </c>
      <c r="L72" s="2"/>
      <c r="M72" s="2">
        <v>1</v>
      </c>
      <c r="N72" s="25">
        <f t="shared" ref="N72:N75" si="94">K72+L72+M72</f>
        <v>1</v>
      </c>
      <c r="O72" s="114">
        <v>0</v>
      </c>
      <c r="P72" s="93"/>
      <c r="Q72" s="93"/>
      <c r="R72" s="25">
        <f t="shared" ref="R72:R75" si="95">O72+P72+Q72</f>
        <v>0</v>
      </c>
      <c r="S72" s="116">
        <v>0</v>
      </c>
      <c r="T72" s="2"/>
      <c r="U72" s="2">
        <v>1</v>
      </c>
      <c r="V72" s="25">
        <f t="shared" ref="V72:V75" si="96">S72+T72+U72</f>
        <v>1</v>
      </c>
      <c r="W72" s="119">
        <v>0</v>
      </c>
      <c r="X72" s="2"/>
      <c r="Y72" s="2"/>
      <c r="Z72" s="25">
        <f t="shared" ref="Z72:Z75" si="97">W72+X72+Y72</f>
        <v>0</v>
      </c>
      <c r="AA72" s="123">
        <v>0</v>
      </c>
      <c r="AB72" s="2"/>
      <c r="AC72" s="2"/>
      <c r="AD72" s="25">
        <f t="shared" si="86"/>
        <v>0</v>
      </c>
      <c r="AE72" s="97"/>
      <c r="AF72" s="2"/>
      <c r="AG72" s="2"/>
      <c r="AH72" s="25">
        <f t="shared" si="87"/>
        <v>0</v>
      </c>
      <c r="AI72" s="99">
        <v>0</v>
      </c>
      <c r="AJ72" s="2"/>
      <c r="AK72" s="2"/>
      <c r="AL72" s="25">
        <f t="shared" si="88"/>
        <v>0</v>
      </c>
      <c r="AM72" s="101">
        <v>0</v>
      </c>
      <c r="AN72" s="87"/>
      <c r="AO72" s="87">
        <v>4</v>
      </c>
      <c r="AP72" s="25">
        <f t="shared" ref="AP72:AP75" si="98">AM72+AN72+AO72</f>
        <v>4</v>
      </c>
      <c r="AQ72" s="103">
        <v>0</v>
      </c>
      <c r="AR72" s="2"/>
      <c r="AS72" s="2"/>
      <c r="AT72" s="25">
        <f t="shared" ref="AT72:AT75" si="99">AQ72+AR72+AS72</f>
        <v>0</v>
      </c>
      <c r="AU72" s="105">
        <v>0</v>
      </c>
      <c r="AV72" s="2"/>
      <c r="AW72" s="2"/>
      <c r="AX72" s="73">
        <f t="shared" si="91"/>
        <v>0</v>
      </c>
      <c r="AY72" s="107">
        <v>0</v>
      </c>
      <c r="AZ72" s="87"/>
      <c r="BA72" s="87">
        <v>1</v>
      </c>
      <c r="BB72" s="73">
        <f t="shared" si="92"/>
        <v>1</v>
      </c>
      <c r="BC72" s="35">
        <v>37</v>
      </c>
    </row>
    <row r="73" spans="1:60" ht="15.75" customHeight="1" x14ac:dyDescent="0.2">
      <c r="A73" s="12">
        <v>51</v>
      </c>
      <c r="B73" s="14" t="s">
        <v>29</v>
      </c>
      <c r="C73" s="109">
        <v>0</v>
      </c>
      <c r="D73" s="2">
        <v>1</v>
      </c>
      <c r="E73" s="2"/>
      <c r="F73" s="25">
        <f t="shared" ref="F73" si="100">C73+D73+E73</f>
        <v>1</v>
      </c>
      <c r="G73" s="110">
        <v>0</v>
      </c>
      <c r="H73" s="2"/>
      <c r="I73" s="91"/>
      <c r="J73" s="25">
        <f t="shared" si="93"/>
        <v>0</v>
      </c>
      <c r="K73" s="112">
        <v>0</v>
      </c>
      <c r="L73" s="2">
        <v>1</v>
      </c>
      <c r="M73" s="2"/>
      <c r="N73" s="25">
        <f t="shared" si="94"/>
        <v>1</v>
      </c>
      <c r="O73" s="114">
        <v>0</v>
      </c>
      <c r="P73" s="93"/>
      <c r="Q73" s="93"/>
      <c r="R73" s="25">
        <f t="shared" si="95"/>
        <v>0</v>
      </c>
      <c r="S73" s="116">
        <v>0</v>
      </c>
      <c r="T73" s="2">
        <v>1</v>
      </c>
      <c r="U73" s="2"/>
      <c r="V73" s="25">
        <f t="shared" si="96"/>
        <v>1</v>
      </c>
      <c r="W73" s="119">
        <v>0</v>
      </c>
      <c r="X73" s="2"/>
      <c r="Y73" s="2"/>
      <c r="Z73" s="25">
        <f t="shared" si="97"/>
        <v>0</v>
      </c>
      <c r="AA73" s="123">
        <v>0</v>
      </c>
      <c r="AB73" s="2"/>
      <c r="AC73" s="2">
        <v>1</v>
      </c>
      <c r="AD73" s="25">
        <f t="shared" si="86"/>
        <v>1</v>
      </c>
      <c r="AE73" s="97"/>
      <c r="AF73" s="2">
        <v>1</v>
      </c>
      <c r="AG73" s="2"/>
      <c r="AH73" s="25">
        <f t="shared" si="87"/>
        <v>1</v>
      </c>
      <c r="AI73" s="99">
        <v>0</v>
      </c>
      <c r="AJ73" s="2"/>
      <c r="AK73" s="2">
        <v>1</v>
      </c>
      <c r="AL73" s="25">
        <f t="shared" si="88"/>
        <v>1</v>
      </c>
      <c r="AM73" s="101">
        <v>0</v>
      </c>
      <c r="AN73" s="87">
        <v>1</v>
      </c>
      <c r="AO73" s="87"/>
      <c r="AP73" s="25">
        <f t="shared" si="98"/>
        <v>1</v>
      </c>
      <c r="AQ73" s="103">
        <v>0</v>
      </c>
      <c r="AR73" s="2"/>
      <c r="AS73" s="2">
        <v>1</v>
      </c>
      <c r="AT73" s="25">
        <f t="shared" si="99"/>
        <v>1</v>
      </c>
      <c r="AU73" s="105">
        <v>0</v>
      </c>
      <c r="AV73" s="2"/>
      <c r="AW73" s="2"/>
      <c r="AX73" s="73">
        <f t="shared" si="91"/>
        <v>0</v>
      </c>
      <c r="AY73" s="107">
        <v>0</v>
      </c>
      <c r="AZ73" s="87"/>
      <c r="BA73" s="87"/>
      <c r="BB73" s="73">
        <f t="shared" si="92"/>
        <v>0</v>
      </c>
      <c r="BC73" s="35">
        <v>22</v>
      </c>
    </row>
    <row r="74" spans="1:60" ht="15.75" customHeight="1" x14ac:dyDescent="0.2">
      <c r="A74" s="12">
        <v>52</v>
      </c>
      <c r="B74" s="14" t="s">
        <v>30</v>
      </c>
      <c r="C74" s="109">
        <v>17</v>
      </c>
      <c r="D74" s="2">
        <v>4</v>
      </c>
      <c r="E74" s="2"/>
      <c r="F74" s="25">
        <f t="shared" ref="F74" si="101">C74+D74+E74</f>
        <v>21</v>
      </c>
      <c r="G74" s="110">
        <v>11</v>
      </c>
      <c r="H74" s="2">
        <v>1</v>
      </c>
      <c r="I74" s="91">
        <v>3</v>
      </c>
      <c r="J74" s="25">
        <f t="shared" si="93"/>
        <v>15</v>
      </c>
      <c r="K74" s="112">
        <v>17</v>
      </c>
      <c r="L74" s="2">
        <v>1</v>
      </c>
      <c r="M74" s="2">
        <v>1</v>
      </c>
      <c r="N74" s="25">
        <f t="shared" si="94"/>
        <v>19</v>
      </c>
      <c r="O74" s="114">
        <v>1</v>
      </c>
      <c r="P74" s="93"/>
      <c r="Q74" s="93"/>
      <c r="R74" s="25">
        <f>O74+P74+Q74</f>
        <v>1</v>
      </c>
      <c r="S74" s="116">
        <v>3</v>
      </c>
      <c r="T74" s="2">
        <v>8</v>
      </c>
      <c r="U74" s="2">
        <v>2</v>
      </c>
      <c r="V74" s="25">
        <f t="shared" si="96"/>
        <v>13</v>
      </c>
      <c r="W74" s="119">
        <v>2</v>
      </c>
      <c r="X74" s="2"/>
      <c r="Y74" s="2">
        <v>1</v>
      </c>
      <c r="Z74" s="25">
        <f t="shared" si="97"/>
        <v>3</v>
      </c>
      <c r="AA74" s="123">
        <v>9</v>
      </c>
      <c r="AB74" s="2"/>
      <c r="AC74" s="2">
        <v>4</v>
      </c>
      <c r="AD74" s="25">
        <f t="shared" si="86"/>
        <v>13</v>
      </c>
      <c r="AE74" s="97"/>
      <c r="AF74" s="2">
        <v>12</v>
      </c>
      <c r="AG74" s="2"/>
      <c r="AH74" s="25">
        <f t="shared" si="87"/>
        <v>12</v>
      </c>
      <c r="AI74" s="99">
        <v>3</v>
      </c>
      <c r="AJ74" s="2"/>
      <c r="AK74" s="2">
        <v>3</v>
      </c>
      <c r="AL74" s="25">
        <f t="shared" si="88"/>
        <v>6</v>
      </c>
      <c r="AM74" s="101">
        <v>1</v>
      </c>
      <c r="AN74" s="87">
        <v>3</v>
      </c>
      <c r="AO74" s="87">
        <v>9</v>
      </c>
      <c r="AP74" s="25">
        <f t="shared" si="98"/>
        <v>13</v>
      </c>
      <c r="AQ74" s="103">
        <v>4</v>
      </c>
      <c r="AR74" s="2"/>
      <c r="AS74" s="2">
        <v>2</v>
      </c>
      <c r="AT74" s="25">
        <f t="shared" si="99"/>
        <v>6</v>
      </c>
      <c r="AU74" s="105">
        <v>4</v>
      </c>
      <c r="AV74" s="2">
        <v>4</v>
      </c>
      <c r="AW74" s="2"/>
      <c r="AX74" s="73">
        <f t="shared" si="91"/>
        <v>8</v>
      </c>
      <c r="AY74" s="107">
        <v>3</v>
      </c>
      <c r="AZ74" s="87"/>
      <c r="BA74" s="87">
        <v>2</v>
      </c>
      <c r="BB74" s="73">
        <f t="shared" si="92"/>
        <v>5</v>
      </c>
      <c r="BC74" s="35">
        <f t="shared" si="81"/>
        <v>135</v>
      </c>
    </row>
    <row r="75" spans="1:60" ht="18" customHeight="1" x14ac:dyDescent="0.2">
      <c r="A75" s="12">
        <v>53</v>
      </c>
      <c r="B75" s="14" t="s">
        <v>31</v>
      </c>
      <c r="C75" s="109">
        <v>21</v>
      </c>
      <c r="D75" s="2">
        <v>7</v>
      </c>
      <c r="E75" s="2"/>
      <c r="F75" s="25">
        <f t="shared" ref="F75" si="102">C75+D75+E75</f>
        <v>28</v>
      </c>
      <c r="G75" s="110">
        <v>12</v>
      </c>
      <c r="H75" s="2"/>
      <c r="I75" s="91"/>
      <c r="J75" s="25">
        <f t="shared" si="93"/>
        <v>12</v>
      </c>
      <c r="K75" s="112">
        <v>7</v>
      </c>
      <c r="L75" s="2">
        <v>1</v>
      </c>
      <c r="M75" s="2">
        <v>1</v>
      </c>
      <c r="N75" s="25">
        <f t="shared" si="94"/>
        <v>9</v>
      </c>
      <c r="O75" s="114">
        <v>0</v>
      </c>
      <c r="P75" s="93"/>
      <c r="Q75" s="93"/>
      <c r="R75" s="25">
        <f t="shared" si="95"/>
        <v>0</v>
      </c>
      <c r="S75" s="116">
        <v>0</v>
      </c>
      <c r="T75" s="2">
        <v>11</v>
      </c>
      <c r="U75" s="2"/>
      <c r="V75" s="25">
        <f t="shared" si="96"/>
        <v>11</v>
      </c>
      <c r="W75" s="119">
        <v>2</v>
      </c>
      <c r="X75" s="2"/>
      <c r="Y75" s="2"/>
      <c r="Z75" s="25">
        <f t="shared" si="97"/>
        <v>2</v>
      </c>
      <c r="AA75" s="123">
        <v>0</v>
      </c>
      <c r="AB75" s="2">
        <v>2</v>
      </c>
      <c r="AC75" s="2"/>
      <c r="AD75" s="25">
        <f t="shared" si="86"/>
        <v>2</v>
      </c>
      <c r="AE75" s="97"/>
      <c r="AF75" s="2">
        <v>10</v>
      </c>
      <c r="AG75" s="2"/>
      <c r="AH75" s="25">
        <f t="shared" si="87"/>
        <v>10</v>
      </c>
      <c r="AI75" s="99">
        <v>1</v>
      </c>
      <c r="AJ75" s="2"/>
      <c r="AK75" s="2"/>
      <c r="AL75" s="25">
        <f t="shared" si="88"/>
        <v>1</v>
      </c>
      <c r="AM75" s="101">
        <v>0</v>
      </c>
      <c r="AN75" s="87">
        <v>1</v>
      </c>
      <c r="AO75" s="87">
        <v>4</v>
      </c>
      <c r="AP75" s="25">
        <f t="shared" si="98"/>
        <v>5</v>
      </c>
      <c r="AQ75" s="103">
        <v>3</v>
      </c>
      <c r="AR75" s="2"/>
      <c r="AS75" s="2"/>
      <c r="AT75" s="25">
        <f t="shared" si="99"/>
        <v>3</v>
      </c>
      <c r="AU75" s="105">
        <v>2</v>
      </c>
      <c r="AV75" s="2">
        <v>4</v>
      </c>
      <c r="AW75" s="2"/>
      <c r="AX75" s="73">
        <f t="shared" si="91"/>
        <v>6</v>
      </c>
      <c r="AY75" s="107">
        <v>2</v>
      </c>
      <c r="AZ75" s="87">
        <v>3</v>
      </c>
      <c r="BA75" s="87">
        <v>1</v>
      </c>
      <c r="BB75" s="73">
        <f t="shared" si="92"/>
        <v>6</v>
      </c>
      <c r="BC75" s="35">
        <v>296</v>
      </c>
    </row>
    <row r="76" spans="1:60" ht="17.25" customHeight="1" x14ac:dyDescent="0.3">
      <c r="A76" s="12"/>
      <c r="B76" s="85"/>
      <c r="C76" s="109"/>
      <c r="D76" s="83"/>
      <c r="E76" s="83"/>
      <c r="F76" s="83"/>
      <c r="G76" s="110"/>
      <c r="H76" s="83"/>
      <c r="I76" s="91"/>
      <c r="J76" s="83"/>
      <c r="K76" s="112"/>
      <c r="L76" s="83"/>
      <c r="M76" s="83"/>
      <c r="N76" s="83"/>
      <c r="O76" s="114"/>
      <c r="P76" s="93"/>
      <c r="Q76" s="93"/>
      <c r="R76" s="25"/>
      <c r="S76" s="116"/>
      <c r="T76" s="83"/>
      <c r="U76" s="83"/>
      <c r="V76" s="83"/>
      <c r="W76" s="119"/>
      <c r="X76" s="83"/>
      <c r="Y76" s="83"/>
      <c r="Z76" s="83"/>
      <c r="AA76" s="123"/>
      <c r="AB76" s="83"/>
      <c r="AC76" s="83"/>
      <c r="AD76" s="83"/>
      <c r="AE76" s="97"/>
      <c r="AF76" s="83"/>
      <c r="AG76" s="83"/>
      <c r="AH76" s="83"/>
      <c r="AI76" s="99"/>
      <c r="AJ76" s="83"/>
      <c r="AK76" s="83"/>
      <c r="AL76" s="83"/>
      <c r="AM76" s="101"/>
      <c r="AN76" s="83"/>
      <c r="AO76" s="83"/>
      <c r="AP76" s="83"/>
      <c r="AQ76" s="103"/>
      <c r="AR76" s="83"/>
      <c r="AS76" s="83"/>
      <c r="AT76" s="83"/>
      <c r="AU76" s="105"/>
      <c r="AV76" s="83"/>
      <c r="AW76" s="83"/>
      <c r="AX76" s="83"/>
      <c r="AY76" s="107"/>
      <c r="AZ76" s="87"/>
      <c r="BA76" s="87"/>
      <c r="BB76" s="87"/>
      <c r="BC76" s="90">
        <f>SUM(BC5:BC75)</f>
        <v>5004</v>
      </c>
    </row>
    <row r="77" spans="1:60" ht="22.5" hidden="1" customHeight="1" x14ac:dyDescent="0.3">
      <c r="A77" s="84"/>
      <c r="B77" s="85"/>
      <c r="C77" s="109"/>
      <c r="D77" s="83"/>
      <c r="E77" s="83"/>
      <c r="F77" s="83"/>
      <c r="G77" s="110"/>
      <c r="H77" s="83"/>
      <c r="I77" s="91"/>
      <c r="J77" s="83"/>
      <c r="K77" s="112"/>
      <c r="L77" s="83"/>
      <c r="M77" s="83"/>
      <c r="N77" s="83"/>
      <c r="O77" s="114"/>
      <c r="P77" s="93"/>
      <c r="Q77" s="93"/>
      <c r="R77" s="25"/>
      <c r="S77" s="116"/>
      <c r="T77" s="83"/>
      <c r="U77" s="83"/>
      <c r="V77" s="83"/>
      <c r="W77" s="119"/>
      <c r="X77" s="83"/>
      <c r="Y77" s="83"/>
      <c r="Z77" s="83"/>
      <c r="AA77" s="123"/>
      <c r="AB77" s="83"/>
      <c r="AC77" s="83"/>
      <c r="AD77" s="83"/>
      <c r="AE77" s="97"/>
      <c r="AF77" s="83"/>
      <c r="AG77" s="83"/>
      <c r="AH77" s="83"/>
      <c r="AI77" s="99"/>
      <c r="AJ77" s="83"/>
      <c r="AK77" s="83"/>
      <c r="AL77" s="83"/>
      <c r="AM77" s="101"/>
      <c r="AN77" s="83"/>
      <c r="AO77" s="83"/>
      <c r="AP77" s="83"/>
      <c r="AQ77" s="103"/>
      <c r="AR77" s="83"/>
      <c r="AS77" s="83"/>
      <c r="AT77" s="83"/>
      <c r="AU77" s="105"/>
      <c r="AV77" s="83"/>
      <c r="AW77" s="83"/>
      <c r="AX77" s="83"/>
      <c r="AY77" s="107"/>
      <c r="AZ77" s="87"/>
      <c r="BA77" s="87"/>
      <c r="BB77" s="87"/>
      <c r="BC77" s="86"/>
    </row>
    <row r="78" spans="1:60" ht="22.5" hidden="1" customHeight="1" x14ac:dyDescent="0.3">
      <c r="A78" s="84"/>
      <c r="B78" s="85"/>
      <c r="C78" s="109"/>
      <c r="D78" s="83"/>
      <c r="E78" s="83"/>
      <c r="F78" s="83"/>
      <c r="G78" s="110"/>
      <c r="H78" s="83"/>
      <c r="I78" s="91"/>
      <c r="J78" s="83"/>
      <c r="K78" s="112"/>
      <c r="L78" s="83"/>
      <c r="M78" s="83"/>
      <c r="N78" s="83"/>
      <c r="O78" s="114"/>
      <c r="P78" s="93"/>
      <c r="Q78" s="93"/>
      <c r="R78" s="25"/>
      <c r="S78" s="116"/>
      <c r="T78" s="83"/>
      <c r="U78" s="83"/>
      <c r="V78" s="83"/>
      <c r="W78" s="119"/>
      <c r="X78" s="83"/>
      <c r="Y78" s="83"/>
      <c r="Z78" s="83"/>
      <c r="AA78" s="123"/>
      <c r="AB78" s="83"/>
      <c r="AC78" s="83"/>
      <c r="AD78" s="83"/>
      <c r="AE78" s="97"/>
      <c r="AF78" s="83"/>
      <c r="AG78" s="83"/>
      <c r="AH78" s="83"/>
      <c r="AI78" s="99"/>
      <c r="AJ78" s="83"/>
      <c r="AK78" s="83"/>
      <c r="AL78" s="83"/>
      <c r="AM78" s="101"/>
      <c r="AN78" s="83"/>
      <c r="AO78" s="83"/>
      <c r="AP78" s="83"/>
      <c r="AQ78" s="103"/>
      <c r="AR78" s="83"/>
      <c r="AS78" s="83"/>
      <c r="AT78" s="83"/>
      <c r="AU78" s="105"/>
      <c r="AV78" s="83"/>
      <c r="AW78" s="83"/>
      <c r="AX78" s="83"/>
      <c r="AY78" s="107"/>
      <c r="AZ78" s="87"/>
      <c r="BA78" s="87"/>
      <c r="BB78" s="87"/>
      <c r="BC78" s="86"/>
    </row>
    <row r="79" spans="1:60" ht="15.75" customHeight="1" x14ac:dyDescent="0.3">
      <c r="A79" s="183"/>
      <c r="B79" s="184"/>
      <c r="C79" s="185"/>
      <c r="D79" s="185"/>
      <c r="E79" s="185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6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186"/>
    </row>
    <row r="80" spans="1:60" ht="17.25" customHeight="1" x14ac:dyDescent="0.2">
      <c r="B80" s="169" t="s">
        <v>36</v>
      </c>
      <c r="C80" s="169"/>
      <c r="D80" s="169"/>
      <c r="E80" s="169"/>
      <c r="F80" s="37"/>
      <c r="G80" s="21"/>
      <c r="H80" s="21"/>
      <c r="I80" s="21"/>
      <c r="J80" s="27"/>
      <c r="K80" s="21"/>
      <c r="L80" s="21"/>
      <c r="M80" s="21"/>
      <c r="N80" s="27"/>
      <c r="O80" s="21"/>
      <c r="P80" s="21"/>
      <c r="Q80" s="21"/>
      <c r="R80" s="27"/>
      <c r="S80" s="21"/>
      <c r="T80" s="21"/>
      <c r="U80" s="21"/>
      <c r="V80" s="27"/>
      <c r="W80" s="21"/>
      <c r="X80" s="21"/>
      <c r="Y80" s="21"/>
      <c r="Z80" s="27"/>
      <c r="AA80" s="21"/>
      <c r="AB80" s="21"/>
      <c r="AC80" s="21"/>
      <c r="AD80" s="27"/>
      <c r="AE80" s="21"/>
      <c r="AF80" s="21"/>
      <c r="AG80" s="21"/>
      <c r="AH80" s="27"/>
      <c r="AI80" s="21"/>
      <c r="AJ80" s="21"/>
      <c r="AK80" s="21"/>
      <c r="AL80" s="27"/>
      <c r="AM80" s="21"/>
      <c r="AN80" s="21"/>
      <c r="AO80" s="21"/>
      <c r="AP80" s="27"/>
      <c r="AQ80" s="21"/>
      <c r="AR80" s="21"/>
      <c r="AS80" s="21"/>
      <c r="AT80" s="27"/>
      <c r="AU80" s="21"/>
      <c r="AV80" s="21"/>
      <c r="AW80" s="21"/>
      <c r="AX80" s="27"/>
      <c r="AY80" s="21"/>
      <c r="AZ80" s="21"/>
      <c r="BA80" s="21"/>
      <c r="BB80" s="27"/>
      <c r="BC80" s="32"/>
    </row>
    <row r="81" spans="55:55" ht="15" customHeight="1" x14ac:dyDescent="0.2">
      <c r="BC81" s="4"/>
    </row>
    <row r="82" spans="55:55" ht="17.25" customHeight="1" x14ac:dyDescent="0.2">
      <c r="BC82" s="4"/>
    </row>
    <row r="83" spans="55:55" x14ac:dyDescent="0.2">
      <c r="BC83" s="4"/>
    </row>
    <row r="84" spans="55:55" x14ac:dyDescent="0.2">
      <c r="BC84" s="4"/>
    </row>
    <row r="85" spans="55:55" x14ac:dyDescent="0.2">
      <c r="BC85" s="4"/>
    </row>
    <row r="86" spans="55:55" x14ac:dyDescent="0.2">
      <c r="BC86" s="4"/>
    </row>
    <row r="87" spans="55:55" x14ac:dyDescent="0.2">
      <c r="BC87" s="4"/>
    </row>
    <row r="88" spans="55:55" x14ac:dyDescent="0.2">
      <c r="BC88" s="4"/>
    </row>
    <row r="89" spans="55:55" x14ac:dyDescent="0.2">
      <c r="BC89" s="4"/>
    </row>
    <row r="90" spans="55:55" x14ac:dyDescent="0.2">
      <c r="BC90" s="4"/>
    </row>
    <row r="91" spans="55:55" x14ac:dyDescent="0.2">
      <c r="BC91" s="4"/>
    </row>
    <row r="92" spans="55:55" x14ac:dyDescent="0.2">
      <c r="BC92" s="4"/>
    </row>
    <row r="93" spans="55:55" x14ac:dyDescent="0.2">
      <c r="BC93" s="4"/>
    </row>
    <row r="94" spans="55:55" x14ac:dyDescent="0.2">
      <c r="BC94" s="4"/>
    </row>
    <row r="95" spans="55:55" x14ac:dyDescent="0.2">
      <c r="BC95" s="4"/>
    </row>
    <row r="96" spans="55:55" x14ac:dyDescent="0.2">
      <c r="BC96" s="4"/>
    </row>
    <row r="97" spans="55:55" x14ac:dyDescent="0.2">
      <c r="BC97" s="4"/>
    </row>
    <row r="98" spans="55:55" x14ac:dyDescent="0.2">
      <c r="BC98" s="4"/>
    </row>
    <row r="99" spans="55:55" x14ac:dyDescent="0.2">
      <c r="BC99" s="4"/>
    </row>
    <row r="100" spans="55:55" x14ac:dyDescent="0.2">
      <c r="BC100" s="4"/>
    </row>
    <row r="101" spans="55:55" x14ac:dyDescent="0.2">
      <c r="BC101" s="4"/>
    </row>
    <row r="102" spans="55:55" x14ac:dyDescent="0.2">
      <c r="BC102" s="4"/>
    </row>
    <row r="103" spans="55:55" x14ac:dyDescent="0.2">
      <c r="BC103" s="4"/>
    </row>
    <row r="104" spans="55:55" x14ac:dyDescent="0.2">
      <c r="BC104" s="4"/>
    </row>
    <row r="105" spans="55:55" x14ac:dyDescent="0.2">
      <c r="BC105" s="4"/>
    </row>
    <row r="106" spans="55:55" x14ac:dyDescent="0.2">
      <c r="BC106" s="4"/>
    </row>
    <row r="107" spans="55:55" x14ac:dyDescent="0.2">
      <c r="BC107" s="4"/>
    </row>
    <row r="108" spans="55:55" x14ac:dyDescent="0.2">
      <c r="BC108" s="4"/>
    </row>
    <row r="109" spans="55:55" x14ac:dyDescent="0.2">
      <c r="BC109" s="4"/>
    </row>
    <row r="110" spans="55:55" x14ac:dyDescent="0.2">
      <c r="BC110" s="4"/>
    </row>
    <row r="111" spans="55:55" x14ac:dyDescent="0.2">
      <c r="BC111" s="4"/>
    </row>
    <row r="112" spans="55:55" x14ac:dyDescent="0.2">
      <c r="BC112" s="4"/>
    </row>
    <row r="113" spans="55:55" x14ac:dyDescent="0.2">
      <c r="BC113" s="4"/>
    </row>
    <row r="114" spans="55:55" x14ac:dyDescent="0.2">
      <c r="BC114" s="4"/>
    </row>
    <row r="115" spans="55:55" x14ac:dyDescent="0.2">
      <c r="BC115" s="4"/>
    </row>
    <row r="116" spans="55:55" x14ac:dyDescent="0.2">
      <c r="BC116" s="4"/>
    </row>
    <row r="117" spans="55:55" x14ac:dyDescent="0.2">
      <c r="BC117" s="4"/>
    </row>
    <row r="118" spans="55:55" x14ac:dyDescent="0.2">
      <c r="BC118" s="4"/>
    </row>
    <row r="119" spans="55:55" x14ac:dyDescent="0.2">
      <c r="BC119" s="4"/>
    </row>
    <row r="120" spans="55:55" x14ac:dyDescent="0.2">
      <c r="BC120" s="4"/>
    </row>
    <row r="121" spans="55:55" x14ac:dyDescent="0.2">
      <c r="BC121" s="4"/>
    </row>
    <row r="122" spans="55:55" x14ac:dyDescent="0.2">
      <c r="BC122" s="4"/>
    </row>
    <row r="123" spans="55:55" x14ac:dyDescent="0.2">
      <c r="BC123" s="4"/>
    </row>
    <row r="124" spans="55:55" x14ac:dyDescent="0.2">
      <c r="BC124" s="4"/>
    </row>
    <row r="125" spans="55:55" x14ac:dyDescent="0.2">
      <c r="BC125" s="4"/>
    </row>
    <row r="126" spans="55:55" x14ac:dyDescent="0.2">
      <c r="BC126" s="4"/>
    </row>
    <row r="127" spans="55:55" x14ac:dyDescent="0.2">
      <c r="BC127" s="4"/>
    </row>
    <row r="128" spans="55:55" x14ac:dyDescent="0.2">
      <c r="BC128" s="4"/>
    </row>
    <row r="129" spans="55:55" x14ac:dyDescent="0.2">
      <c r="BC129" s="4"/>
    </row>
    <row r="130" spans="55:55" x14ac:dyDescent="0.2">
      <c r="BC130" s="4"/>
    </row>
    <row r="131" spans="55:55" x14ac:dyDescent="0.2">
      <c r="BC131" s="4"/>
    </row>
    <row r="132" spans="55:55" x14ac:dyDescent="0.2">
      <c r="BC132" s="4"/>
    </row>
    <row r="133" spans="55:55" x14ac:dyDescent="0.2">
      <c r="BC133" s="4"/>
    </row>
    <row r="134" spans="55:55" x14ac:dyDescent="0.2">
      <c r="BC134" s="4"/>
    </row>
    <row r="135" spans="55:55" x14ac:dyDescent="0.2">
      <c r="BC135" s="4"/>
    </row>
    <row r="136" spans="55:55" x14ac:dyDescent="0.2">
      <c r="BC136" s="4"/>
    </row>
    <row r="137" spans="55:55" x14ac:dyDescent="0.2">
      <c r="BC137" s="4"/>
    </row>
    <row r="138" spans="55:55" x14ac:dyDescent="0.2">
      <c r="BC138" s="4"/>
    </row>
    <row r="139" spans="55:55" x14ac:dyDescent="0.2">
      <c r="BC139" s="4"/>
    </row>
    <row r="140" spans="55:55" x14ac:dyDescent="0.2">
      <c r="BC140" s="4"/>
    </row>
    <row r="141" spans="55:55" x14ac:dyDescent="0.2">
      <c r="BC141" s="4"/>
    </row>
    <row r="142" spans="55:55" x14ac:dyDescent="0.2">
      <c r="BC142" s="4"/>
    </row>
    <row r="143" spans="55:55" x14ac:dyDescent="0.2">
      <c r="BC143" s="4"/>
    </row>
    <row r="144" spans="55:55" x14ac:dyDescent="0.2">
      <c r="BC144" s="4"/>
    </row>
    <row r="145" spans="55:55" x14ac:dyDescent="0.2">
      <c r="BC145" s="4"/>
    </row>
    <row r="146" spans="55:55" x14ac:dyDescent="0.2">
      <c r="BC146" s="4"/>
    </row>
    <row r="147" spans="55:55" x14ac:dyDescent="0.2">
      <c r="BC147" s="4"/>
    </row>
    <row r="148" spans="55:55" x14ac:dyDescent="0.2">
      <c r="BC148" s="4"/>
    </row>
    <row r="149" spans="55:55" x14ac:dyDescent="0.2">
      <c r="BC149" s="4"/>
    </row>
    <row r="150" spans="55:55" x14ac:dyDescent="0.2">
      <c r="BC150" s="4"/>
    </row>
    <row r="151" spans="55:55" x14ac:dyDescent="0.2">
      <c r="BC151" s="4"/>
    </row>
    <row r="152" spans="55:55" x14ac:dyDescent="0.2">
      <c r="BC152" s="4"/>
    </row>
    <row r="153" spans="55:55" x14ac:dyDescent="0.2">
      <c r="BC153" s="4"/>
    </row>
    <row r="154" spans="55:55" x14ac:dyDescent="0.2">
      <c r="BC154" s="4"/>
    </row>
    <row r="155" spans="55:55" x14ac:dyDescent="0.2">
      <c r="BC155" s="4"/>
    </row>
    <row r="156" spans="55:55" x14ac:dyDescent="0.2">
      <c r="BC156" s="4"/>
    </row>
    <row r="157" spans="55:55" x14ac:dyDescent="0.2">
      <c r="BC157" s="4"/>
    </row>
    <row r="158" spans="55:55" x14ac:dyDescent="0.2">
      <c r="BC158" s="4"/>
    </row>
    <row r="159" spans="55:55" x14ac:dyDescent="0.2">
      <c r="BC159" s="4"/>
    </row>
    <row r="160" spans="55:55" x14ac:dyDescent="0.2">
      <c r="BC160" s="4"/>
    </row>
    <row r="161" spans="55:55" x14ac:dyDescent="0.2">
      <c r="BC161" s="4"/>
    </row>
    <row r="162" spans="55:55" x14ac:dyDescent="0.2">
      <c r="BC162" s="4"/>
    </row>
    <row r="163" spans="55:55" x14ac:dyDescent="0.2">
      <c r="BC163" s="4"/>
    </row>
    <row r="164" spans="55:55" x14ac:dyDescent="0.2">
      <c r="BC164" s="4"/>
    </row>
    <row r="165" spans="55:55" x14ac:dyDescent="0.2">
      <c r="BC165" s="4"/>
    </row>
    <row r="166" spans="55:55" x14ac:dyDescent="0.2">
      <c r="BC166" s="4"/>
    </row>
    <row r="167" spans="55:55" x14ac:dyDescent="0.2">
      <c r="BC167" s="4"/>
    </row>
    <row r="168" spans="55:55" x14ac:dyDescent="0.2">
      <c r="BC168" s="4"/>
    </row>
    <row r="169" spans="55:55" x14ac:dyDescent="0.2">
      <c r="BC169" s="4"/>
    </row>
    <row r="170" spans="55:55" x14ac:dyDescent="0.2">
      <c r="BC170" s="4"/>
    </row>
    <row r="171" spans="55:55" x14ac:dyDescent="0.2">
      <c r="BC171" s="4"/>
    </row>
    <row r="172" spans="55:55" x14ac:dyDescent="0.2">
      <c r="BC172" s="4"/>
    </row>
    <row r="173" spans="55:55" x14ac:dyDescent="0.2">
      <c r="BC173" s="4"/>
    </row>
    <row r="174" spans="55:55" x14ac:dyDescent="0.2">
      <c r="BC174" s="4"/>
    </row>
    <row r="175" spans="55:55" x14ac:dyDescent="0.2">
      <c r="BC175" s="4"/>
    </row>
    <row r="176" spans="55:55" x14ac:dyDescent="0.2">
      <c r="BC176" s="4"/>
    </row>
    <row r="177" spans="55:55" x14ac:dyDescent="0.2">
      <c r="BC177" s="4"/>
    </row>
    <row r="178" spans="55:55" x14ac:dyDescent="0.2">
      <c r="BC178" s="4"/>
    </row>
    <row r="179" spans="55:55" x14ac:dyDescent="0.2">
      <c r="BC179" s="4"/>
    </row>
    <row r="180" spans="55:55" x14ac:dyDescent="0.2">
      <c r="BC180" s="4"/>
    </row>
    <row r="181" spans="55:55" x14ac:dyDescent="0.2">
      <c r="BC181" s="4"/>
    </row>
    <row r="182" spans="55:55" x14ac:dyDescent="0.2">
      <c r="BC182" s="4"/>
    </row>
    <row r="183" spans="55:55" x14ac:dyDescent="0.2">
      <c r="BC183" s="4"/>
    </row>
    <row r="184" spans="55:55" x14ac:dyDescent="0.2">
      <c r="BC184" s="4"/>
    </row>
    <row r="185" spans="55:55" x14ac:dyDescent="0.2">
      <c r="BC185" s="4"/>
    </row>
    <row r="186" spans="55:55" x14ac:dyDescent="0.2">
      <c r="BC186" s="4"/>
    </row>
    <row r="187" spans="55:55" x14ac:dyDescent="0.2">
      <c r="BC187" s="4"/>
    </row>
    <row r="188" spans="55:55" x14ac:dyDescent="0.2">
      <c r="BC188" s="4"/>
    </row>
    <row r="189" spans="55:55" x14ac:dyDescent="0.2">
      <c r="BC189" s="4"/>
    </row>
    <row r="190" spans="55:55" x14ac:dyDescent="0.2">
      <c r="BC190" s="4"/>
    </row>
    <row r="191" spans="55:55" x14ac:dyDescent="0.2">
      <c r="BC191" s="4"/>
    </row>
    <row r="192" spans="55:55" x14ac:dyDescent="0.2">
      <c r="BC192" s="4"/>
    </row>
    <row r="193" spans="55:55" x14ac:dyDescent="0.2">
      <c r="BC193" s="4"/>
    </row>
    <row r="194" spans="55:55" x14ac:dyDescent="0.2">
      <c r="BC194" s="4"/>
    </row>
    <row r="195" spans="55:55" x14ac:dyDescent="0.2">
      <c r="BC195" s="4"/>
    </row>
    <row r="196" spans="55:55" x14ac:dyDescent="0.2">
      <c r="BC196" s="4"/>
    </row>
    <row r="197" spans="55:55" x14ac:dyDescent="0.2">
      <c r="BC197" s="4"/>
    </row>
    <row r="198" spans="55:55" x14ac:dyDescent="0.2">
      <c r="BC198" s="4"/>
    </row>
    <row r="199" spans="55:55" x14ac:dyDescent="0.2">
      <c r="BC199" s="4"/>
    </row>
    <row r="200" spans="55:55" x14ac:dyDescent="0.2">
      <c r="BC200" s="4"/>
    </row>
    <row r="201" spans="55:55" x14ac:dyDescent="0.2">
      <c r="BC201" s="4"/>
    </row>
    <row r="202" spans="55:55" x14ac:dyDescent="0.2">
      <c r="BC202" s="4"/>
    </row>
    <row r="203" spans="55:55" x14ac:dyDescent="0.2">
      <c r="BC203" s="4"/>
    </row>
    <row r="204" spans="55:55" x14ac:dyDescent="0.2">
      <c r="BC204" s="4"/>
    </row>
    <row r="205" spans="55:55" x14ac:dyDescent="0.2">
      <c r="BC205" s="4"/>
    </row>
    <row r="206" spans="55:55" x14ac:dyDescent="0.2">
      <c r="BC206" s="4"/>
    </row>
    <row r="207" spans="55:55" x14ac:dyDescent="0.2">
      <c r="BC207" s="4"/>
    </row>
    <row r="208" spans="55:55" x14ac:dyDescent="0.2">
      <c r="BC208" s="4"/>
    </row>
    <row r="209" spans="55:55" x14ac:dyDescent="0.2">
      <c r="BC209" s="4"/>
    </row>
    <row r="210" spans="55:55" x14ac:dyDescent="0.2">
      <c r="BC210" s="4"/>
    </row>
    <row r="211" spans="55:55" x14ac:dyDescent="0.2">
      <c r="BC211" s="4"/>
    </row>
    <row r="212" spans="55:55" x14ac:dyDescent="0.2">
      <c r="BC212" s="4"/>
    </row>
    <row r="213" spans="55:55" x14ac:dyDescent="0.2">
      <c r="BC213" s="4"/>
    </row>
    <row r="214" spans="55:55" x14ac:dyDescent="0.2">
      <c r="BC214" s="4"/>
    </row>
    <row r="215" spans="55:55" x14ac:dyDescent="0.2">
      <c r="BC215" s="4"/>
    </row>
    <row r="216" spans="55:55" x14ac:dyDescent="0.2">
      <c r="BC216" s="4"/>
    </row>
    <row r="217" spans="55:55" x14ac:dyDescent="0.2">
      <c r="BC217" s="4"/>
    </row>
    <row r="218" spans="55:55" x14ac:dyDescent="0.2">
      <c r="BC218" s="4"/>
    </row>
    <row r="219" spans="55:55" x14ac:dyDescent="0.2">
      <c r="BC219" s="4"/>
    </row>
    <row r="220" spans="55:55" x14ac:dyDescent="0.2">
      <c r="BC220" s="4"/>
    </row>
    <row r="221" spans="55:55" x14ac:dyDescent="0.2">
      <c r="BC221" s="4"/>
    </row>
    <row r="222" spans="55:55" x14ac:dyDescent="0.2">
      <c r="BC222" s="4"/>
    </row>
    <row r="223" spans="55:55" x14ac:dyDescent="0.2">
      <c r="BC223" s="4"/>
    </row>
    <row r="224" spans="55:55" x14ac:dyDescent="0.2">
      <c r="BC224" s="4"/>
    </row>
    <row r="225" spans="55:55" x14ac:dyDescent="0.2">
      <c r="BC225" s="4"/>
    </row>
    <row r="226" spans="55:55" x14ac:dyDescent="0.2">
      <c r="BC226" s="4"/>
    </row>
    <row r="227" spans="55:55" x14ac:dyDescent="0.2">
      <c r="BC227" s="4"/>
    </row>
    <row r="228" spans="55:55" x14ac:dyDescent="0.2">
      <c r="BC228" s="4"/>
    </row>
    <row r="229" spans="55:55" x14ac:dyDescent="0.2">
      <c r="BC229" s="4"/>
    </row>
    <row r="230" spans="55:55" x14ac:dyDescent="0.2">
      <c r="BC230" s="4"/>
    </row>
    <row r="231" spans="55:55" x14ac:dyDescent="0.2">
      <c r="BC231" s="4"/>
    </row>
    <row r="232" spans="55:55" x14ac:dyDescent="0.2">
      <c r="BC232" s="4"/>
    </row>
    <row r="233" spans="55:55" x14ac:dyDescent="0.2">
      <c r="BC233" s="4"/>
    </row>
    <row r="234" spans="55:55" x14ac:dyDescent="0.2">
      <c r="BC234" s="4"/>
    </row>
    <row r="235" spans="55:55" x14ac:dyDescent="0.2">
      <c r="BC235" s="4"/>
    </row>
    <row r="236" spans="55:55" x14ac:dyDescent="0.2">
      <c r="BC236" s="4"/>
    </row>
    <row r="237" spans="55:55" x14ac:dyDescent="0.2">
      <c r="BC237" s="4"/>
    </row>
    <row r="238" spans="55:55" x14ac:dyDescent="0.2">
      <c r="BC238" s="4"/>
    </row>
    <row r="239" spans="55:55" x14ac:dyDescent="0.2">
      <c r="BC239" s="4"/>
    </row>
    <row r="240" spans="55:55" x14ac:dyDescent="0.2">
      <c r="BC240" s="4"/>
    </row>
    <row r="241" spans="55:55" x14ac:dyDescent="0.2">
      <c r="BC241" s="4"/>
    </row>
    <row r="242" spans="55:55" x14ac:dyDescent="0.2">
      <c r="BC242" s="4"/>
    </row>
    <row r="243" spans="55:55" x14ac:dyDescent="0.2">
      <c r="BC243" s="4"/>
    </row>
    <row r="244" spans="55:55" x14ac:dyDescent="0.2">
      <c r="BC244" s="4"/>
    </row>
    <row r="245" spans="55:55" x14ac:dyDescent="0.2">
      <c r="BC245" s="4"/>
    </row>
    <row r="246" spans="55:55" x14ac:dyDescent="0.2">
      <c r="BC246" s="4"/>
    </row>
    <row r="247" spans="55:55" x14ac:dyDescent="0.2">
      <c r="BC247" s="4"/>
    </row>
    <row r="248" spans="55:55" x14ac:dyDescent="0.2">
      <c r="BC248" s="4"/>
    </row>
    <row r="249" spans="55:55" x14ac:dyDescent="0.2">
      <c r="BC249" s="4"/>
    </row>
    <row r="250" spans="55:55" x14ac:dyDescent="0.2">
      <c r="BC250" s="4"/>
    </row>
  </sheetData>
  <mergeCells count="329">
    <mergeCell ref="AM58:AP58"/>
    <mergeCell ref="AQ58:AT58"/>
    <mergeCell ref="AU58:AX58"/>
    <mergeCell ref="AY58:BB58"/>
    <mergeCell ref="C58:F58"/>
    <mergeCell ref="G58:J58"/>
    <mergeCell ref="K58:N58"/>
    <mergeCell ref="O58:R58"/>
    <mergeCell ref="S58:V58"/>
    <mergeCell ref="W58:Z58"/>
    <mergeCell ref="AA58:AD58"/>
    <mergeCell ref="AE58:AH58"/>
    <mergeCell ref="AI58:AL58"/>
    <mergeCell ref="C57:F57"/>
    <mergeCell ref="G57:J57"/>
    <mergeCell ref="K57:N57"/>
    <mergeCell ref="O57:R57"/>
    <mergeCell ref="S57:V57"/>
    <mergeCell ref="W57:Z57"/>
    <mergeCell ref="AA57:AD57"/>
    <mergeCell ref="AE57:AH57"/>
    <mergeCell ref="AI57:AL57"/>
    <mergeCell ref="AM54:AP54"/>
    <mergeCell ref="AQ54:AT54"/>
    <mergeCell ref="AU54:AX54"/>
    <mergeCell ref="AY54:BB54"/>
    <mergeCell ref="AM55:AP55"/>
    <mergeCell ref="AQ55:AT55"/>
    <mergeCell ref="AU55:AX55"/>
    <mergeCell ref="AY55:BB55"/>
    <mergeCell ref="AM57:AP57"/>
    <mergeCell ref="AQ57:AT57"/>
    <mergeCell ref="AU57:AX57"/>
    <mergeCell ref="AY57:BB57"/>
    <mergeCell ref="AM56:AP56"/>
    <mergeCell ref="AQ56:AT56"/>
    <mergeCell ref="AU56:AX56"/>
    <mergeCell ref="AY56:BB56"/>
    <mergeCell ref="C55:F55"/>
    <mergeCell ref="G55:J55"/>
    <mergeCell ref="K55:N55"/>
    <mergeCell ref="O55:R55"/>
    <mergeCell ref="S55:V55"/>
    <mergeCell ref="W55:Z55"/>
    <mergeCell ref="AA55:AD55"/>
    <mergeCell ref="AE55:AH55"/>
    <mergeCell ref="AI55:AL55"/>
    <mergeCell ref="C56:F56"/>
    <mergeCell ref="G56:J56"/>
    <mergeCell ref="K56:N56"/>
    <mergeCell ref="O56:R56"/>
    <mergeCell ref="S56:V56"/>
    <mergeCell ref="W56:Z56"/>
    <mergeCell ref="AA56:AD56"/>
    <mergeCell ref="AE56:AH56"/>
    <mergeCell ref="AI56:AL56"/>
    <mergeCell ref="C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AE52:AH52"/>
    <mergeCell ref="AI52:AL52"/>
    <mergeCell ref="AM52:AP52"/>
    <mergeCell ref="AQ52:AT52"/>
    <mergeCell ref="AU52:AX52"/>
    <mergeCell ref="AY52:BB52"/>
    <mergeCell ref="C53:F53"/>
    <mergeCell ref="G53:J53"/>
    <mergeCell ref="K53:N53"/>
    <mergeCell ref="O53:R53"/>
    <mergeCell ref="S53:V53"/>
    <mergeCell ref="W53:Z53"/>
    <mergeCell ref="AA53:AD53"/>
    <mergeCell ref="AE53:AH53"/>
    <mergeCell ref="AI53:AL53"/>
    <mergeCell ref="AM53:AP53"/>
    <mergeCell ref="AQ53:AT53"/>
    <mergeCell ref="AU53:AX53"/>
    <mergeCell ref="AY53:BB53"/>
    <mergeCell ref="K44:N44"/>
    <mergeCell ref="O44:R44"/>
    <mergeCell ref="S44:V44"/>
    <mergeCell ref="W44:Z44"/>
    <mergeCell ref="AA44:AD44"/>
    <mergeCell ref="AE44:AH44"/>
    <mergeCell ref="AI44:AL44"/>
    <mergeCell ref="AU42:AX42"/>
    <mergeCell ref="K42:N42"/>
    <mergeCell ref="O42:R42"/>
    <mergeCell ref="S42:V42"/>
    <mergeCell ref="W42:Z42"/>
    <mergeCell ref="AA42:AD42"/>
    <mergeCell ref="AE42:AH42"/>
    <mergeCell ref="AM44:AP44"/>
    <mergeCell ref="AQ44:AT44"/>
    <mergeCell ref="AU44:AX44"/>
    <mergeCell ref="AM5:AO5"/>
    <mergeCell ref="AA43:AD43"/>
    <mergeCell ref="S43:V43"/>
    <mergeCell ref="AQ43:AT43"/>
    <mergeCell ref="W43:Z43"/>
    <mergeCell ref="AQ36:AT36"/>
    <mergeCell ref="W4:Y4"/>
    <mergeCell ref="W5:Y5"/>
    <mergeCell ref="W39:Z39"/>
    <mergeCell ref="W41:Z41"/>
    <mergeCell ref="AA41:AD41"/>
    <mergeCell ref="S39:V39"/>
    <mergeCell ref="S41:V41"/>
    <mergeCell ref="AM43:AP43"/>
    <mergeCell ref="AI36:AL36"/>
    <mergeCell ref="AE36:AH36"/>
    <mergeCell ref="AA36:AD36"/>
    <mergeCell ref="AI39:AL39"/>
    <mergeCell ref="AE41:AH41"/>
    <mergeCell ref="W36:Z36"/>
    <mergeCell ref="AM36:AP36"/>
    <mergeCell ref="B2:F2"/>
    <mergeCell ref="C4:E4"/>
    <mergeCell ref="G4:I4"/>
    <mergeCell ref="B35:B36"/>
    <mergeCell ref="S4:U4"/>
    <mergeCell ref="C36:F36"/>
    <mergeCell ref="G36:J36"/>
    <mergeCell ref="K36:N36"/>
    <mergeCell ref="O36:R36"/>
    <mergeCell ref="O4:Q4"/>
    <mergeCell ref="K5:M5"/>
    <mergeCell ref="K4:M4"/>
    <mergeCell ref="C5:E5"/>
    <mergeCell ref="G5:I5"/>
    <mergeCell ref="S5:U5"/>
    <mergeCell ref="O5:Q5"/>
    <mergeCell ref="B80:E80"/>
    <mergeCell ref="C39:F39"/>
    <mergeCell ref="C43:F43"/>
    <mergeCell ref="C41:F41"/>
    <mergeCell ref="O65:R65"/>
    <mergeCell ref="C70:F70"/>
    <mergeCell ref="G39:J39"/>
    <mergeCell ref="G41:J41"/>
    <mergeCell ref="G70:J70"/>
    <mergeCell ref="G65:J65"/>
    <mergeCell ref="G43:J43"/>
    <mergeCell ref="G42:J42"/>
    <mergeCell ref="K70:N70"/>
    <mergeCell ref="O70:R70"/>
    <mergeCell ref="K39:N39"/>
    <mergeCell ref="K41:N41"/>
    <mergeCell ref="K65:N65"/>
    <mergeCell ref="O39:R39"/>
    <mergeCell ref="O43:R43"/>
    <mergeCell ref="O41:R41"/>
    <mergeCell ref="C64:F64"/>
    <mergeCell ref="C42:F42"/>
    <mergeCell ref="C44:F44"/>
    <mergeCell ref="G44:J44"/>
    <mergeCell ref="AU70:AX70"/>
    <mergeCell ref="S70:V70"/>
    <mergeCell ref="W70:Z70"/>
    <mergeCell ref="AA70:AD70"/>
    <mergeCell ref="AE70:AH70"/>
    <mergeCell ref="S65:V65"/>
    <mergeCell ref="W65:Z65"/>
    <mergeCell ref="AM65:AP65"/>
    <mergeCell ref="AI65:AL65"/>
    <mergeCell ref="AE65:AH65"/>
    <mergeCell ref="AA65:AD65"/>
    <mergeCell ref="AI70:AL70"/>
    <mergeCell ref="AM70:AP70"/>
    <mergeCell ref="AQ70:AT70"/>
    <mergeCell ref="AU65:AX65"/>
    <mergeCell ref="AA5:AC5"/>
    <mergeCell ref="AA39:AD39"/>
    <mergeCell ref="AE5:AG5"/>
    <mergeCell ref="AI4:AK4"/>
    <mergeCell ref="AM39:AP39"/>
    <mergeCell ref="AU4:AW4"/>
    <mergeCell ref="AI5:AK5"/>
    <mergeCell ref="AU39:AX39"/>
    <mergeCell ref="AU5:AW5"/>
    <mergeCell ref="AQ4:AS4"/>
    <mergeCell ref="AA4:AC4"/>
    <mergeCell ref="AE4:AG4"/>
    <mergeCell ref="AQ5:AS5"/>
    <mergeCell ref="AQ39:AT39"/>
    <mergeCell ref="AE39:AH39"/>
    <mergeCell ref="AU36:AX36"/>
    <mergeCell ref="AM4:AO4"/>
    <mergeCell ref="A35:A36"/>
    <mergeCell ref="AU64:AX64"/>
    <mergeCell ref="AI42:AL42"/>
    <mergeCell ref="AM42:AP42"/>
    <mergeCell ref="AQ42:AT42"/>
    <mergeCell ref="AU43:AX43"/>
    <mergeCell ref="AM64:AP64"/>
    <mergeCell ref="G64:J64"/>
    <mergeCell ref="K64:N64"/>
    <mergeCell ref="O64:R64"/>
    <mergeCell ref="S64:V64"/>
    <mergeCell ref="W64:Z64"/>
    <mergeCell ref="AA64:AD64"/>
    <mergeCell ref="AE64:AH64"/>
    <mergeCell ref="AI43:AL43"/>
    <mergeCell ref="K43:N43"/>
    <mergeCell ref="AI64:AL64"/>
    <mergeCell ref="AE43:AH43"/>
    <mergeCell ref="AQ64:AT64"/>
    <mergeCell ref="S36:V36"/>
    <mergeCell ref="AI41:AL41"/>
    <mergeCell ref="AQ41:AT41"/>
    <mergeCell ref="AM41:AP41"/>
    <mergeCell ref="AU41:AX41"/>
    <mergeCell ref="AQ45:AT45"/>
    <mergeCell ref="C45:F45"/>
    <mergeCell ref="G45:J45"/>
    <mergeCell ref="K45:N45"/>
    <mergeCell ref="O45:R45"/>
    <mergeCell ref="S45:V45"/>
    <mergeCell ref="W45:Z45"/>
    <mergeCell ref="AA45:AD45"/>
    <mergeCell ref="AE45:AH45"/>
    <mergeCell ref="AI45:AL45"/>
    <mergeCell ref="AY4:BA4"/>
    <mergeCell ref="AY5:BA5"/>
    <mergeCell ref="AY39:BB39"/>
    <mergeCell ref="AY41:BB41"/>
    <mergeCell ref="AY42:BB42"/>
    <mergeCell ref="AY43:BB43"/>
    <mergeCell ref="AY44:BB44"/>
    <mergeCell ref="S49:V49"/>
    <mergeCell ref="AI47:AL47"/>
    <mergeCell ref="AY45:BB45"/>
    <mergeCell ref="AY46:BB46"/>
    <mergeCell ref="AE48:AH48"/>
    <mergeCell ref="AE49:AH49"/>
    <mergeCell ref="AU47:AX47"/>
    <mergeCell ref="S46:V46"/>
    <mergeCell ref="W46:Z46"/>
    <mergeCell ref="AA46:AD46"/>
    <mergeCell ref="AE46:AH46"/>
    <mergeCell ref="AI46:AL46"/>
    <mergeCell ref="AU45:AX45"/>
    <mergeCell ref="AI49:AL49"/>
    <mergeCell ref="AM47:AP47"/>
    <mergeCell ref="AM49:AP49"/>
    <mergeCell ref="AY70:BB70"/>
    <mergeCell ref="AY36:BB36"/>
    <mergeCell ref="AY47:BB47"/>
    <mergeCell ref="AY48:BB48"/>
    <mergeCell ref="AY49:BB49"/>
    <mergeCell ref="C47:F47"/>
    <mergeCell ref="C48:F48"/>
    <mergeCell ref="C49:F49"/>
    <mergeCell ref="G47:J47"/>
    <mergeCell ref="G48:J48"/>
    <mergeCell ref="AE47:AH47"/>
    <mergeCell ref="C46:F46"/>
    <mergeCell ref="G46:J46"/>
    <mergeCell ref="K46:N46"/>
    <mergeCell ref="O46:R46"/>
    <mergeCell ref="AM46:AP46"/>
    <mergeCell ref="AQ46:AT46"/>
    <mergeCell ref="AU46:AX46"/>
    <mergeCell ref="AQ47:AT47"/>
    <mergeCell ref="AQ49:AT49"/>
    <mergeCell ref="AQ48:AT48"/>
    <mergeCell ref="AU49:AX49"/>
    <mergeCell ref="AU48:AX48"/>
    <mergeCell ref="AM45:AP45"/>
    <mergeCell ref="W47:Z47"/>
    <mergeCell ref="W48:Z48"/>
    <mergeCell ref="W49:Z49"/>
    <mergeCell ref="AA47:AD47"/>
    <mergeCell ref="AA48:AD48"/>
    <mergeCell ref="AA49:AD49"/>
    <mergeCell ref="AI48:AL48"/>
    <mergeCell ref="AM48:AP48"/>
    <mergeCell ref="G49:J49"/>
    <mergeCell ref="K47:N47"/>
    <mergeCell ref="K48:N48"/>
    <mergeCell ref="K49:N49"/>
    <mergeCell ref="O47:R47"/>
    <mergeCell ref="O48:R48"/>
    <mergeCell ref="O49:R49"/>
    <mergeCell ref="S47:V47"/>
    <mergeCell ref="S48:V48"/>
    <mergeCell ref="AQ50:AT50"/>
    <mergeCell ref="AU50:AX50"/>
    <mergeCell ref="AY50:BB50"/>
    <mergeCell ref="AE50:AH50"/>
    <mergeCell ref="C50:F50"/>
    <mergeCell ref="G50:J50"/>
    <mergeCell ref="K50:N50"/>
    <mergeCell ref="S50:V50"/>
    <mergeCell ref="W50:Z50"/>
    <mergeCell ref="AA50:AD50"/>
    <mergeCell ref="AI50:AL50"/>
    <mergeCell ref="O50:R50"/>
    <mergeCell ref="AM50:AP50"/>
    <mergeCell ref="AQ51:AT51"/>
    <mergeCell ref="AU51:AX51"/>
    <mergeCell ref="AY51:BB51"/>
    <mergeCell ref="AQ65:AT65"/>
    <mergeCell ref="C51:F51"/>
    <mergeCell ref="G51:J51"/>
    <mergeCell ref="K51:N51"/>
    <mergeCell ref="O51:R51"/>
    <mergeCell ref="S51:V51"/>
    <mergeCell ref="W51:Z51"/>
    <mergeCell ref="AA51:AD51"/>
    <mergeCell ref="AE51:AH51"/>
    <mergeCell ref="AI51:AL51"/>
    <mergeCell ref="C65:F65"/>
    <mergeCell ref="AM51:AP51"/>
    <mergeCell ref="AY64:BB64"/>
    <mergeCell ref="AY65:BB65"/>
    <mergeCell ref="C52:F52"/>
    <mergeCell ref="G52:J52"/>
    <mergeCell ref="K52:N52"/>
    <mergeCell ref="O52:R52"/>
    <mergeCell ref="S52:V52"/>
    <mergeCell ref="W52:Z52"/>
    <mergeCell ref="AA52:AD52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3-й кв.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2021-01-13T06:55:24Z</cp:lastPrinted>
  <dcterms:created xsi:type="dcterms:W3CDTF">2014-04-17T11:48:02Z</dcterms:created>
  <dcterms:modified xsi:type="dcterms:W3CDTF">2021-01-13T06:55:27Z</dcterms:modified>
</cp:coreProperties>
</file>