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720" yWindow="612" windowWidth="14676" windowHeight="7536"/>
  </bookViews>
  <sheets>
    <sheet name="ягоды" sheetId="14" r:id="rId1"/>
  </sheets>
  <externalReferences>
    <externalReference r:id="rId2"/>
    <externalReference r:id="rId3"/>
  </externalReferences>
  <definedNames>
    <definedName name="_xlnm.Print_Area" localSheetId="0">ягоды!$A$1:$J$21</definedName>
  </definedNames>
  <calcPr calcId="124519"/>
</workbook>
</file>

<file path=xl/calcChain.xml><?xml version="1.0" encoding="utf-8"?>
<calcChain xmlns="http://schemas.openxmlformats.org/spreadsheetml/2006/main">
  <c r="E10" i="14"/>
  <c r="E8"/>
  <c r="E6" l="1"/>
  <c r="I10" l="1"/>
  <c r="I8"/>
  <c r="I6"/>
  <c r="J7" l="1"/>
  <c r="J9"/>
  <c r="J11"/>
  <c r="J12" l="1"/>
</calcChain>
</file>

<file path=xl/sharedStrings.xml><?xml version="1.0" encoding="utf-8"?>
<sst xmlns="http://schemas.openxmlformats.org/spreadsheetml/2006/main" count="33" uniqueCount="28">
  <si>
    <t>№ п.п (вида товара)</t>
  </si>
  <si>
    <t>Кол-во</t>
  </si>
  <si>
    <t>Единичные цены (тарифы)</t>
  </si>
  <si>
    <t>1*</t>
  </si>
  <si>
    <t>2*</t>
  </si>
  <si>
    <t>3*</t>
  </si>
  <si>
    <t>Средняя цена, руб.</t>
  </si>
  <si>
    <t>Начальная цена, руб.</t>
  </si>
  <si>
    <t>Наименование  товара</t>
  </si>
  <si>
    <t>Характеристика товара</t>
  </si>
  <si>
    <t>Ед.     товара</t>
  </si>
  <si>
    <t>ИТОГО</t>
  </si>
  <si>
    <t>ВСЕГО: Начальная (максимальная) цена гражданско-правового договора</t>
  </si>
  <si>
    <t>Метод определения цены: метод сопоставимых рыночных цен</t>
  </si>
  <si>
    <t>Муниципальное бюджетное общеобразовательное учреждение "Средняя общеобразовательная школа №5"</t>
  </si>
  <si>
    <t>Исполнитель: Заведующий хозяйством Акопова Т.А.</t>
  </si>
  <si>
    <t>Директор школы ______________________ А.А.Латыпов</t>
  </si>
  <si>
    <t>кг</t>
  </si>
  <si>
    <t>IV. Обоснование начальной (максимальной) цены гражданско-правового договора на поставку продуктов питания (ягоды)</t>
  </si>
  <si>
    <t xml:space="preserve">Вишня </t>
  </si>
  <si>
    <t xml:space="preserve">Клюква </t>
  </si>
  <si>
    <t xml:space="preserve">Смородина черная </t>
  </si>
  <si>
    <t>Способ осуществления закупки: аукцион в электронной форме среди субъектов малого предпринимательства и социально ориентированных некоммерческих организаций на право заключения гражданско-правового договора на поставку продуктов питания  (ягоды)</t>
  </si>
  <si>
    <t xml:space="preserve">замороженная, фасованная  не менее 300г не более 400г. Соответствие ГОСТ 33823-2016 "Фрукты быстрозамороженные". Консистенция - Близкая к консистенции свежих фруктов. Допускается слегка размягченная. Цвет - Однородный, свойственный данному виду ягод.  Упакованная в прочные пакеты устойчивые к заморозке и проколам. </t>
  </si>
  <si>
    <t>Коммерческое предложение б/н от 20.03.2019 г.</t>
  </si>
  <si>
    <t>Коммерческое предложение  б/н  от 06.05.2019 г.</t>
  </si>
  <si>
    <t>Коммерческое предложение № 92 от 15.04.2019 г.</t>
  </si>
  <si>
    <t>Дата составления сводной  таблицы    06.05.2019 г.</t>
  </si>
</sst>
</file>

<file path=xl/styles.xml><?xml version="1.0" encoding="utf-8"?>
<styleSheet xmlns="http://schemas.openxmlformats.org/spreadsheetml/2006/main">
  <numFmts count="2">
    <numFmt numFmtId="43" formatCode="_-* #,##0.00\ _₽_-;\-* #,##0.00\ _₽_-;_-* &quot;-&quot;??\ _₽_-;_-@_-"/>
    <numFmt numFmtId="164" formatCode="_-* #,##0.00_р_._-;\-* #,##0.00_р_._-;_-* &quot;-&quot;??_р_._-;_-@_-"/>
  </numFmts>
  <fonts count="18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Calibri"/>
      <family val="2"/>
      <charset val="204"/>
    </font>
    <font>
      <sz val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4" fillId="0" borderId="0" applyFont="0" applyFill="0" applyBorder="0" applyAlignment="0" applyProtection="0"/>
  </cellStyleXfs>
  <cellXfs count="49">
    <xf numFmtId="0" fontId="0" fillId="0" borderId="0" xfId="0"/>
    <xf numFmtId="0" fontId="8" fillId="2" borderId="1" xfId="0" applyFont="1" applyFill="1" applyBorder="1" applyAlignment="1">
      <alignment horizontal="center" vertical="top"/>
    </xf>
    <xf numFmtId="0" fontId="0" fillId="2" borderId="0" xfId="0" applyFill="1"/>
    <xf numFmtId="0" fontId="10" fillId="2" borderId="0" xfId="0" applyFont="1" applyFill="1" applyAlignment="1"/>
    <xf numFmtId="0" fontId="1" fillId="2" borderId="1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/>
    </xf>
    <xf numFmtId="2" fontId="9" fillId="2" borderId="2" xfId="0" applyNumberFormat="1" applyFont="1" applyFill="1" applyBorder="1" applyAlignment="1">
      <alignment horizontal="center" vertical="center"/>
    </xf>
    <xf numFmtId="2" fontId="13" fillId="2" borderId="2" xfId="0" applyNumberFormat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2" fillId="2" borderId="0" xfId="0" applyFont="1" applyFill="1" applyAlignment="1"/>
    <xf numFmtId="0" fontId="6" fillId="2" borderId="0" xfId="0" applyFont="1" applyFill="1" applyAlignment="1"/>
    <xf numFmtId="0" fontId="6" fillId="2" borderId="0" xfId="0" applyFont="1" applyFill="1"/>
    <xf numFmtId="0" fontId="7" fillId="2" borderId="0" xfId="0" applyFont="1" applyFill="1"/>
    <xf numFmtId="43" fontId="9" fillId="2" borderId="1" xfId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left" wrapText="1"/>
    </xf>
    <xf numFmtId="0" fontId="2" fillId="2" borderId="0" xfId="0" applyFont="1" applyFill="1" applyAlignment="1">
      <alignment wrapText="1"/>
    </xf>
    <xf numFmtId="0" fontId="6" fillId="2" borderId="0" xfId="0" applyFont="1" applyFill="1" applyAlignment="1">
      <alignment wrapText="1"/>
    </xf>
    <xf numFmtId="0" fontId="0" fillId="2" borderId="0" xfId="0" applyFill="1" applyAlignment="1">
      <alignment wrapText="1"/>
    </xf>
    <xf numFmtId="43" fontId="10" fillId="2" borderId="1" xfId="1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5" fillId="2" borderId="0" xfId="0" applyFont="1" applyFill="1" applyBorder="1" applyAlignment="1">
      <alignment horizontal="left" vertical="center"/>
    </xf>
    <xf numFmtId="0" fontId="16" fillId="2" borderId="0" xfId="0" applyFont="1" applyFill="1" applyBorder="1"/>
    <xf numFmtId="0" fontId="16" fillId="2" borderId="0" xfId="0" applyFont="1" applyFill="1"/>
    <xf numFmtId="0" fontId="12" fillId="2" borderId="0" xfId="0" applyFont="1" applyFill="1" applyAlignment="1">
      <alignment horizontal="left" vertical="top"/>
    </xf>
    <xf numFmtId="0" fontId="11" fillId="2" borderId="1" xfId="0" applyFont="1" applyFill="1" applyBorder="1" applyAlignment="1">
      <alignment horizontal="center" vertical="top" wrapText="1"/>
    </xf>
    <xf numFmtId="0" fontId="11" fillId="2" borderId="1" xfId="0" applyFont="1" applyFill="1" applyBorder="1" applyAlignment="1">
      <alignment horizontal="center" vertical="top"/>
    </xf>
    <xf numFmtId="43" fontId="0" fillId="2" borderId="0" xfId="0" applyNumberFormat="1" applyFill="1"/>
    <xf numFmtId="164" fontId="6" fillId="2" borderId="0" xfId="0" applyNumberFormat="1" applyFont="1" applyFill="1" applyBorder="1" applyAlignment="1">
      <alignment horizontal="left"/>
    </xf>
    <xf numFmtId="43" fontId="3" fillId="2" borderId="0" xfId="0" applyNumberFormat="1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7" fillId="0" borderId="8" xfId="0" applyFont="1" applyBorder="1" applyAlignment="1">
      <alignment vertical="center" wrapText="1"/>
    </xf>
    <xf numFmtId="0" fontId="17" fillId="0" borderId="9" xfId="0" applyFont="1" applyBorder="1" applyAlignment="1">
      <alignment vertical="center" wrapText="1"/>
    </xf>
    <xf numFmtId="0" fontId="11" fillId="2" borderId="1" xfId="0" applyFont="1" applyFill="1" applyBorder="1" applyAlignment="1">
      <alignment horizontal="left" vertical="top" wrapText="1"/>
    </xf>
    <xf numFmtId="0" fontId="2" fillId="2" borderId="0" xfId="0" applyFont="1" applyFill="1" applyAlignment="1">
      <alignment horizontal="left"/>
    </xf>
    <xf numFmtId="0" fontId="4" fillId="2" borderId="6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10" fillId="2" borderId="0" xfId="0" applyFont="1" applyFill="1" applyAlignment="1">
      <alignment horizontal="left" wrapText="1"/>
    </xf>
    <xf numFmtId="0" fontId="10" fillId="2" borderId="3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85;&#1084;&#1094;%20&#1089;&#1072;&#1076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1085;&#1084;&#1094;%20&#1096;&#1082;&#1086;&#1083;&#1072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ягоды"/>
      <sheetName val="Лист1"/>
    </sheetNames>
    <sheetDataSet>
      <sheetData sheetId="0">
        <row r="7">
          <cell r="E7">
            <v>46</v>
          </cell>
        </row>
        <row r="9">
          <cell r="E9">
            <v>36</v>
          </cell>
        </row>
        <row r="11">
          <cell r="E11">
            <v>36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школа"/>
      <sheetName val="Школа родительская плата"/>
      <sheetName val="льготники"/>
      <sheetName val="буфет"/>
      <sheetName val="лагерь"/>
      <sheetName val="итого "/>
    </sheetNames>
    <sheetDataSet>
      <sheetData sheetId="0">
        <row r="9">
          <cell r="E9">
            <v>0</v>
          </cell>
        </row>
        <row r="11">
          <cell r="E11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>
        <row r="7">
          <cell r="E7">
            <v>160</v>
          </cell>
        </row>
        <row r="9">
          <cell r="E9">
            <v>155</v>
          </cell>
        </row>
        <row r="11">
          <cell r="E11">
            <v>260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7"/>
  <sheetViews>
    <sheetView tabSelected="1" topLeftCell="A4" workbookViewId="0">
      <selection activeCell="J18" sqref="J18"/>
    </sheetView>
  </sheetViews>
  <sheetFormatPr defaultColWidth="9.109375" defaultRowHeight="14.4"/>
  <cols>
    <col min="1" max="1" width="6" style="2" customWidth="1"/>
    <col min="2" max="2" width="12.88671875" style="19" customWidth="1"/>
    <col min="3" max="3" width="50.109375" style="2" customWidth="1"/>
    <col min="4" max="4" width="7.109375" style="2" customWidth="1"/>
    <col min="5" max="5" width="7.44140625" style="2" customWidth="1"/>
    <col min="6" max="8" width="9.109375" style="2"/>
    <col min="9" max="9" width="10.33203125" style="2" customWidth="1"/>
    <col min="10" max="10" width="16.33203125" style="2" customWidth="1"/>
    <col min="11" max="11" width="14.33203125" style="2" bestFit="1" customWidth="1"/>
    <col min="12" max="16384" width="9.109375" style="2"/>
  </cols>
  <sheetData>
    <row r="1" spans="1:11" ht="19.2" customHeight="1">
      <c r="A1" s="43" t="s">
        <v>18</v>
      </c>
      <c r="B1" s="43"/>
      <c r="C1" s="43"/>
      <c r="D1" s="43"/>
      <c r="E1" s="43"/>
      <c r="F1" s="43"/>
      <c r="G1" s="43"/>
      <c r="H1" s="43"/>
      <c r="I1" s="43"/>
      <c r="J1" s="43"/>
    </row>
    <row r="2" spans="1:11" s="3" customFormat="1" ht="30" customHeight="1">
      <c r="A2" s="43" t="s">
        <v>22</v>
      </c>
      <c r="B2" s="43"/>
      <c r="C2" s="43"/>
      <c r="D2" s="43"/>
      <c r="E2" s="43"/>
      <c r="F2" s="43"/>
      <c r="G2" s="43"/>
      <c r="H2" s="43"/>
      <c r="I2" s="43"/>
      <c r="J2" s="43"/>
    </row>
    <row r="3" spans="1:11" ht="23.4" customHeight="1">
      <c r="A3" s="44" t="s">
        <v>13</v>
      </c>
      <c r="B3" s="44"/>
      <c r="C3" s="44"/>
      <c r="D3" s="44"/>
      <c r="E3" s="44"/>
      <c r="F3" s="44"/>
      <c r="G3" s="44"/>
      <c r="H3" s="44"/>
      <c r="I3" s="44"/>
      <c r="J3" s="44"/>
    </row>
    <row r="4" spans="1:11" ht="19.5" customHeight="1">
      <c r="A4" s="45" t="s">
        <v>0</v>
      </c>
      <c r="B4" s="46" t="s">
        <v>8</v>
      </c>
      <c r="C4" s="46" t="s">
        <v>9</v>
      </c>
      <c r="D4" s="46" t="s">
        <v>10</v>
      </c>
      <c r="E4" s="46" t="s">
        <v>1</v>
      </c>
      <c r="F4" s="46" t="s">
        <v>2</v>
      </c>
      <c r="G4" s="46"/>
      <c r="H4" s="46"/>
      <c r="I4" s="47" t="s">
        <v>6</v>
      </c>
      <c r="J4" s="47" t="s">
        <v>7</v>
      </c>
    </row>
    <row r="5" spans="1:11" ht="25.5" customHeight="1">
      <c r="A5" s="45"/>
      <c r="B5" s="47"/>
      <c r="C5" s="46"/>
      <c r="D5" s="46"/>
      <c r="E5" s="46"/>
      <c r="F5" s="4" t="s">
        <v>3</v>
      </c>
      <c r="G5" s="4" t="s">
        <v>4</v>
      </c>
      <c r="H5" s="22" t="s">
        <v>5</v>
      </c>
      <c r="I5" s="48"/>
      <c r="J5" s="48"/>
    </row>
    <row r="6" spans="1:11" ht="51.6" thickBot="1">
      <c r="A6" s="1">
        <v>1</v>
      </c>
      <c r="B6" s="32" t="s">
        <v>19</v>
      </c>
      <c r="C6" s="35" t="s">
        <v>23</v>
      </c>
      <c r="D6" s="33" t="s">
        <v>17</v>
      </c>
      <c r="E6" s="5">
        <f>SUM([1]ягоды!$E$7+'[2]итого '!$E$7)</f>
        <v>206</v>
      </c>
      <c r="F6" s="6">
        <v>235</v>
      </c>
      <c r="G6" s="6">
        <v>320</v>
      </c>
      <c r="H6" s="6">
        <v>450</v>
      </c>
      <c r="I6" s="7">
        <f>ROUND((F6+G6+H6)/3,2)</f>
        <v>335</v>
      </c>
      <c r="J6" s="15"/>
    </row>
    <row r="7" spans="1:11">
      <c r="A7" s="42" t="s">
        <v>11</v>
      </c>
      <c r="B7" s="42"/>
      <c r="C7" s="42"/>
      <c r="D7" s="42"/>
      <c r="E7" s="42"/>
      <c r="F7" s="42"/>
      <c r="G7" s="42"/>
      <c r="H7" s="42"/>
      <c r="I7" s="42"/>
      <c r="J7" s="15">
        <f>I6*E6</f>
        <v>69010</v>
      </c>
    </row>
    <row r="8" spans="1:11" ht="51.6" thickBot="1">
      <c r="A8" s="1">
        <v>2</v>
      </c>
      <c r="B8" s="32" t="s">
        <v>20</v>
      </c>
      <c r="C8" s="35" t="s">
        <v>23</v>
      </c>
      <c r="D8" s="33" t="s">
        <v>17</v>
      </c>
      <c r="E8" s="5">
        <f>[1]ягоды!$E$9+[2]школа!$E$9+'[2]итого '!$E$9</f>
        <v>191</v>
      </c>
      <c r="F8" s="6">
        <v>295</v>
      </c>
      <c r="G8" s="6">
        <v>300</v>
      </c>
      <c r="H8" s="6">
        <v>450</v>
      </c>
      <c r="I8" s="7">
        <f>ROUND((F8+G8+H8)/3,2)</f>
        <v>348.33</v>
      </c>
      <c r="J8" s="15"/>
    </row>
    <row r="9" spans="1:11">
      <c r="A9" s="42" t="s">
        <v>11</v>
      </c>
      <c r="B9" s="42"/>
      <c r="C9" s="42"/>
      <c r="D9" s="42"/>
      <c r="E9" s="42"/>
      <c r="F9" s="42"/>
      <c r="G9" s="42"/>
      <c r="H9" s="42"/>
      <c r="I9" s="42"/>
      <c r="J9" s="15">
        <f>I8*E8</f>
        <v>66531.03</v>
      </c>
    </row>
    <row r="10" spans="1:11" ht="51">
      <c r="A10" s="1">
        <v>3</v>
      </c>
      <c r="B10" s="32" t="s">
        <v>21</v>
      </c>
      <c r="C10" s="36" t="s">
        <v>23</v>
      </c>
      <c r="D10" s="34" t="s">
        <v>17</v>
      </c>
      <c r="E10" s="5">
        <f>[1]ягоды!$E$11+[2]школа!$E$11+'[2]итого '!$E$11</f>
        <v>296</v>
      </c>
      <c r="F10" s="6">
        <v>195</v>
      </c>
      <c r="G10" s="6">
        <v>170</v>
      </c>
      <c r="H10" s="6">
        <v>250</v>
      </c>
      <c r="I10" s="7">
        <f>ROUND((F10+G10+H10)/3,2)</f>
        <v>205</v>
      </c>
      <c r="J10" s="15"/>
    </row>
    <row r="11" spans="1:11">
      <c r="A11" s="42"/>
      <c r="B11" s="42"/>
      <c r="C11" s="42"/>
      <c r="D11" s="42"/>
      <c r="E11" s="42"/>
      <c r="F11" s="42"/>
      <c r="G11" s="42"/>
      <c r="H11" s="42"/>
      <c r="I11" s="42"/>
      <c r="J11" s="15">
        <f>I10*E10</f>
        <v>60680</v>
      </c>
    </row>
    <row r="12" spans="1:11">
      <c r="A12" s="39" t="s">
        <v>12</v>
      </c>
      <c r="B12" s="40"/>
      <c r="C12" s="40"/>
      <c r="D12" s="40"/>
      <c r="E12" s="40"/>
      <c r="F12" s="40"/>
      <c r="G12" s="40"/>
      <c r="H12" s="40"/>
      <c r="I12" s="41"/>
      <c r="J12" s="20">
        <f>SUM(J6:J11)</f>
        <v>196221.03</v>
      </c>
      <c r="K12" s="29"/>
    </row>
    <row r="13" spans="1:11">
      <c r="A13" s="8"/>
      <c r="B13" s="16"/>
      <c r="C13" s="8"/>
      <c r="D13" s="8"/>
      <c r="E13" s="8"/>
      <c r="F13" s="8"/>
      <c r="G13" s="8"/>
      <c r="H13" s="8"/>
      <c r="I13" s="8"/>
      <c r="J13" s="30"/>
    </row>
    <row r="14" spans="1:11" s="25" customFormat="1" ht="15.6" customHeight="1">
      <c r="A14" s="27">
        <v>1</v>
      </c>
      <c r="B14" s="37" t="s">
        <v>24</v>
      </c>
      <c r="C14" s="37"/>
      <c r="D14" s="23"/>
      <c r="E14" s="23"/>
      <c r="F14" s="23"/>
      <c r="G14" s="23"/>
      <c r="H14" s="23"/>
      <c r="I14" s="24"/>
    </row>
    <row r="15" spans="1:11" s="26" customFormat="1" ht="15.6" customHeight="1">
      <c r="A15" s="28">
        <v>2</v>
      </c>
      <c r="B15" s="37" t="s">
        <v>25</v>
      </c>
      <c r="C15" s="37"/>
      <c r="D15" s="23"/>
      <c r="E15" s="23"/>
      <c r="F15" s="23"/>
      <c r="G15" s="23"/>
      <c r="H15" s="23"/>
      <c r="I15" s="24"/>
    </row>
    <row r="16" spans="1:11" s="25" customFormat="1" ht="15.6" customHeight="1">
      <c r="A16" s="27">
        <v>3</v>
      </c>
      <c r="B16" s="37" t="s">
        <v>26</v>
      </c>
      <c r="C16" s="37"/>
      <c r="D16" s="23"/>
      <c r="E16" s="23"/>
      <c r="F16" s="23"/>
      <c r="G16" s="23"/>
      <c r="H16" s="23"/>
      <c r="I16" s="24"/>
    </row>
    <row r="17" spans="1:10" ht="15.6">
      <c r="A17" s="9"/>
      <c r="B17" s="21"/>
      <c r="C17" s="21"/>
      <c r="D17" s="21"/>
      <c r="E17" s="21"/>
      <c r="F17" s="21"/>
      <c r="G17" s="21"/>
      <c r="H17" s="21"/>
      <c r="I17" s="10"/>
      <c r="J17" s="31"/>
    </row>
    <row r="18" spans="1:10" ht="15.6">
      <c r="A18" s="11" t="s">
        <v>14</v>
      </c>
      <c r="B18" s="17"/>
      <c r="C18" s="12"/>
      <c r="D18" s="13"/>
      <c r="E18" s="13"/>
      <c r="F18" s="13"/>
      <c r="G18" s="13"/>
      <c r="H18" s="13"/>
      <c r="I18" s="13"/>
      <c r="J18" s="13"/>
    </row>
    <row r="19" spans="1:10" ht="15.6">
      <c r="A19" s="11" t="s">
        <v>16</v>
      </c>
      <c r="B19" s="17"/>
      <c r="C19" s="11"/>
      <c r="D19" s="11"/>
      <c r="E19" s="11"/>
      <c r="F19" s="11"/>
      <c r="G19" s="11"/>
      <c r="H19" s="11"/>
      <c r="I19" s="13"/>
      <c r="J19" s="13"/>
    </row>
    <row r="20" spans="1:10" ht="15.6">
      <c r="A20" s="38" t="s">
        <v>15</v>
      </c>
      <c r="B20" s="38"/>
      <c r="C20" s="38"/>
      <c r="D20" s="14"/>
      <c r="E20" s="14"/>
      <c r="F20" s="14"/>
      <c r="G20" s="13"/>
      <c r="H20" s="13"/>
      <c r="I20" s="13"/>
      <c r="J20" s="13"/>
    </row>
    <row r="21" spans="1:10" ht="15.6">
      <c r="A21" s="38" t="s">
        <v>27</v>
      </c>
      <c r="B21" s="38"/>
      <c r="C21" s="38"/>
      <c r="D21" s="14"/>
      <c r="E21" s="14"/>
      <c r="F21" s="14"/>
      <c r="G21" s="13"/>
      <c r="H21" s="13"/>
      <c r="I21" s="13"/>
      <c r="J21" s="13"/>
    </row>
    <row r="22" spans="1:10">
      <c r="A22" s="13"/>
      <c r="B22" s="18"/>
      <c r="C22" s="13"/>
      <c r="D22" s="13"/>
      <c r="E22" s="13"/>
      <c r="F22" s="13"/>
      <c r="G22" s="13"/>
      <c r="H22" s="13"/>
      <c r="I22" s="13"/>
      <c r="J22" s="13"/>
    </row>
    <row r="23" spans="1:10">
      <c r="A23" s="13"/>
      <c r="B23" s="18"/>
      <c r="C23" s="13"/>
      <c r="D23" s="13"/>
      <c r="E23" s="13"/>
      <c r="F23" s="13"/>
      <c r="G23" s="13"/>
      <c r="H23" s="13"/>
      <c r="I23" s="13"/>
      <c r="J23" s="13"/>
    </row>
    <row r="24" spans="1:10">
      <c r="A24" s="13"/>
      <c r="B24" s="18"/>
      <c r="C24" s="13"/>
      <c r="D24" s="13"/>
      <c r="E24" s="13"/>
      <c r="F24" s="13"/>
      <c r="G24" s="13"/>
      <c r="H24" s="13"/>
      <c r="I24" s="13"/>
      <c r="J24" s="13"/>
    </row>
    <row r="25" spans="1:10">
      <c r="A25" s="13"/>
      <c r="B25" s="18"/>
      <c r="C25" s="13"/>
      <c r="D25" s="13"/>
      <c r="E25" s="13"/>
      <c r="F25" s="13"/>
      <c r="G25" s="13"/>
      <c r="H25" s="13"/>
      <c r="I25" s="13"/>
      <c r="J25" s="13"/>
    </row>
    <row r="26" spans="1:10">
      <c r="A26" s="13"/>
      <c r="B26" s="18"/>
      <c r="C26" s="13"/>
      <c r="D26" s="13"/>
      <c r="E26" s="13"/>
      <c r="F26" s="13"/>
      <c r="G26" s="13"/>
      <c r="H26" s="13"/>
      <c r="I26" s="13"/>
      <c r="J26" s="13"/>
    </row>
    <row r="27" spans="1:10">
      <c r="A27" s="13"/>
      <c r="B27" s="18"/>
      <c r="C27" s="13"/>
      <c r="D27" s="13"/>
      <c r="E27" s="13"/>
      <c r="F27" s="13"/>
      <c r="G27" s="13"/>
      <c r="H27" s="13"/>
      <c r="I27" s="13"/>
      <c r="J27" s="13"/>
    </row>
  </sheetData>
  <mergeCells count="20">
    <mergeCell ref="A7:I7"/>
    <mergeCell ref="A9:I9"/>
    <mergeCell ref="A11:I11"/>
    <mergeCell ref="A1:J1"/>
    <mergeCell ref="A3:J3"/>
    <mergeCell ref="A4:A5"/>
    <mergeCell ref="B4:B5"/>
    <mergeCell ref="C4:C5"/>
    <mergeCell ref="D4:D5"/>
    <mergeCell ref="E4:E5"/>
    <mergeCell ref="F4:H4"/>
    <mergeCell ref="I4:I5"/>
    <mergeCell ref="J4:J5"/>
    <mergeCell ref="A2:J2"/>
    <mergeCell ref="B16:C16"/>
    <mergeCell ref="A21:C21"/>
    <mergeCell ref="A12:I12"/>
    <mergeCell ref="A20:C20"/>
    <mergeCell ref="B14:C14"/>
    <mergeCell ref="B15:C15"/>
  </mergeCells>
  <pageMargins left="0.19685039370078741" right="0.19685039370078741" top="1.1811023622047245" bottom="0.19685039370078741" header="0.31496062992125984" footer="0.31496062992125984"/>
  <pageSetup paperSize="9" fitToHeight="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ягоды</vt:lpstr>
      <vt:lpstr>ягоды!Область_печати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Buh-yakorek</dc:creator>
  <cp:lastModifiedBy>pk-klad</cp:lastModifiedBy>
  <cp:lastPrinted>2018-11-20T13:14:51Z</cp:lastPrinted>
  <dcterms:created xsi:type="dcterms:W3CDTF">2014-02-14T07:05:08Z</dcterms:created>
  <dcterms:modified xsi:type="dcterms:W3CDTF">2019-06-07T07:58:09Z</dcterms:modified>
</cp:coreProperties>
</file>