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 activeTab="1"/>
  </bookViews>
  <sheets>
    <sheet name="001" sheetId="14" r:id="rId1"/>
    <sheet name="001 (2)" sheetId="15" r:id="rId2"/>
  </sheets>
  <definedNames>
    <definedName name="_xlnm._FilterDatabase" localSheetId="0" hidden="1">'001'!$A$6:$J$36</definedName>
    <definedName name="_xlnm._FilterDatabase" localSheetId="1" hidden="1">'001 (2)'!$A$6:$J$25</definedName>
  </definedNames>
  <calcPr calcId="145621" iterate="1"/>
</workbook>
</file>

<file path=xl/calcChain.xml><?xml version="1.0" encoding="utf-8"?>
<calcChain xmlns="http://schemas.openxmlformats.org/spreadsheetml/2006/main">
  <c r="J23" i="15" l="1"/>
  <c r="J25" i="15"/>
  <c r="J21" i="15"/>
  <c r="J19" i="15"/>
  <c r="J17" i="15"/>
  <c r="J15" i="15"/>
  <c r="J13" i="15"/>
  <c r="J11" i="15"/>
  <c r="J9" i="15"/>
  <c r="J7" i="15"/>
  <c r="I36" i="14"/>
  <c r="J37" i="14" s="1"/>
  <c r="I34" i="14"/>
  <c r="J35" i="14" s="1"/>
  <c r="I32" i="14"/>
  <c r="J33" i="14" s="1"/>
  <c r="I30" i="14"/>
  <c r="J31" i="14" s="1"/>
  <c r="I28" i="14"/>
  <c r="J29" i="14" s="1"/>
  <c r="I26" i="14"/>
  <c r="J27" i="14" s="1"/>
  <c r="I24" i="14"/>
  <c r="J25" i="14" s="1"/>
  <c r="I22" i="14"/>
  <c r="J23" i="14" s="1"/>
  <c r="I20" i="14"/>
  <c r="J21" i="14" s="1"/>
  <c r="I18" i="14"/>
  <c r="J19" i="14" s="1"/>
  <c r="I16" i="14"/>
  <c r="J17" i="14" s="1"/>
  <c r="I14" i="14"/>
  <c r="J15" i="14" s="1"/>
  <c r="I12" i="14"/>
  <c r="J13" i="14" s="1"/>
  <c r="I10" i="14"/>
  <c r="J11" i="14" s="1"/>
  <c r="I8" i="14"/>
  <c r="J9" i="14" s="1"/>
  <c r="J26" i="15" l="1"/>
  <c r="I6" i="14"/>
  <c r="J7" i="14" l="1"/>
  <c r="J38" i="14" s="1"/>
</calcChain>
</file>

<file path=xl/sharedStrings.xml><?xml version="1.0" encoding="utf-8"?>
<sst xmlns="http://schemas.openxmlformats.org/spreadsheetml/2006/main" count="146" uniqueCount="51">
  <si>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</si>
  <si>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</si>
  <si>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</si>
  <si>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</si>
  <si>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</si>
  <si>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</si>
  <si>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</si>
  <si>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</si>
  <si>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</si>
  <si>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</si>
  <si>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</si>
  <si>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</si>
  <si>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</si>
  <si>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</si>
  <si>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</si>
  <si>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МБОУ "Гимназия"</t>
  </si>
  <si>
    <t xml:space="preserve">Метод определения начальной (максимальной) цены: метод сопоставимых рыночных цен </t>
  </si>
  <si>
    <t>Учебник</t>
  </si>
  <si>
    <t>копл</t>
  </si>
  <si>
    <t>шт.</t>
  </si>
  <si>
    <t>ход. № 04  от 27.01.2016</t>
  </si>
  <si>
    <t>ход. № 04  от 27.01.2014</t>
  </si>
  <si>
    <t>Дата составления сводной  таблицы   04.02.2016 г.</t>
  </si>
  <si>
    <t>Физика А.В. Перышкин, 7 класс ФГОС</t>
  </si>
  <si>
    <t>История. Россия в 15-18 веках А.А.Данилов, 7 класс, ФГОС</t>
  </si>
  <si>
    <t>Русский язык М.Т.Баранов, Т.Д.Ладыженская, Л.А.Тростенцова, 7 класс, ФГОС</t>
  </si>
  <si>
    <t>Всеобщая история. История древнего мира А.А.Вигасин, Г.И.Годер, И.С.Свенцицкая, 5 класс, ФГОС</t>
  </si>
  <si>
    <t>Обществознание Л.Н.Боголюбов, Виноградова Н.Ф., Городецкая Н.И. и др. 5 класс, ФГОС</t>
  </si>
  <si>
    <t>Учебник. Биология И.Н.Пономарев, И.В.Николаев, О.А.Корнилова. 5 класс, ФГОС</t>
  </si>
  <si>
    <t>Литературное чтение. В 2-х частях. Л.Ф.Климанова, В.Г.Горецкий, М.В.Голованова, Л.А.Виноградская, М.В.Бойкина, 3 класс, ФГОС</t>
  </si>
  <si>
    <t>Окружающий мир. В 2-х частях. А.А.Плешаков, 3 класс, ФГОС</t>
  </si>
  <si>
    <t>Музыка. Е.Д.Критская., Г.П.Сергеева, Т.С.Шмагина, 3 класс, ФГОС</t>
  </si>
  <si>
    <t>ИЗО. Е.И.Коротеева, 3 класс, ФГОС</t>
  </si>
  <si>
    <t>Технология. Н.И.Роговцева и др., 3 класс, ФГОС</t>
  </si>
  <si>
    <t>Математика. В 2-х частях. М.И.Моро., 3 класс, ФГОС</t>
  </si>
  <si>
    <t>Математика. Н.Я.Виленкин, В.И.Жохов,А.С.Чесноков. 5 класс, ФГОС</t>
  </si>
  <si>
    <t>Русский язык. В 2-х частях Т.А.Ладыженская. 5 класс, ФГОС</t>
  </si>
  <si>
    <t>Учебник. География А.И.Алексеев, Николина В.В., Липкина Е.К. и др. 5 класс, ФГОС</t>
  </si>
  <si>
    <t>География А.И.Алексеев, 7 класс, ФГОС</t>
  </si>
  <si>
    <t>ход. № 02  от 18.01.2015</t>
  </si>
  <si>
    <t>IV. Обоснование начальной (максимальной) цены гражданско-правового договора на поставку учебников для образовательного процесса</t>
  </si>
  <si>
    <t>Математика. В 2-х частях. М.И.Моро., М,А. Бантова, Г,В, Бельтюкова, 3 класс, ФГОС</t>
  </si>
  <si>
    <t>Русский язык. В 2-х частях Т.А.Ладыженская, М.Т Баранов Л.А. Тростенцова. 5 класс, ФГОС</t>
  </si>
  <si>
    <t>Технология, Лутцева Е.А., Зуева Т.П. 3 класс, ФГОС</t>
  </si>
  <si>
    <t>География, А.И.Алексеев, Николина В.В., Липкина Е.К. и др. 5-6 класс, ФГОС</t>
  </si>
  <si>
    <t>Биология, И.Н.Пономарев, И.В.Николаев, О.А.Корнилова. 5 класс, ФГОС</t>
  </si>
  <si>
    <t>Изобразительное искуство. Искуство вокруг нас. Горяева Н.А., Неменская Л.А., Питерских А.С. 3 класс, ФГОС</t>
  </si>
  <si>
    <t>комп</t>
  </si>
  <si>
    <t>вход. № 01  от 18.01.2016</t>
  </si>
  <si>
    <t>вход. № 02  от 18.01.2016</t>
  </si>
  <si>
    <t>вход. № 04  от 27.01.2016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</si>
</sst>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left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B18" sqref="B18"/>
    </sheetView>
  </sheetViews>
  <sheetFormatPr defaultRowHeight="15" x14ac:dyDescent="0.25"/>
  <cols>
    <col min="1" max="1" width="7.5703125" customWidth="1"/>
    <col min="2" max="2" width="10.7109375" customWidth="1"/>
    <col min="3" max="3" width="55.28515625" bestFit="1" customWidth="1"/>
    <col min="4" max="5" width="7.5703125" customWidth="1"/>
    <col min="9" max="9" width="10" customWidth="1"/>
    <col min="10" max="10" width="10.28515625" customWidth="1"/>
  </cols>
  <sheetData>
    <row r="1" spans="1:10" ht="30.75" customHeight="1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9" customFormat="1" ht="15" customHeight="1" x14ac:dyDescent="0.2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 x14ac:dyDescent="0.25">
      <c r="A3" s="18" t="s">
        <v>16</v>
      </c>
      <c r="B3" s="14"/>
      <c r="C3" s="14"/>
      <c r="D3" s="14"/>
      <c r="E3" s="14"/>
      <c r="F3" s="14"/>
      <c r="G3" s="14"/>
      <c r="H3" s="14"/>
      <c r="I3" s="17"/>
      <c r="J3" s="17"/>
    </row>
    <row r="4" spans="1:10" ht="19.5" customHeight="1" x14ac:dyDescent="0.25">
      <c r="A4" s="35" t="s">
        <v>0</v>
      </c>
      <c r="B4" s="37" t="s">
        <v>9</v>
      </c>
      <c r="C4" s="37" t="s">
        <v>10</v>
      </c>
      <c r="D4" s="37" t="s">
        <v>11</v>
      </c>
      <c r="E4" s="37" t="s">
        <v>1</v>
      </c>
      <c r="F4" s="37" t="s">
        <v>2</v>
      </c>
      <c r="G4" s="37"/>
      <c r="H4" s="37"/>
      <c r="I4" s="38" t="s">
        <v>6</v>
      </c>
      <c r="J4" s="38" t="s">
        <v>7</v>
      </c>
    </row>
    <row r="5" spans="1:10" ht="25.5" customHeight="1" x14ac:dyDescent="0.25">
      <c r="A5" s="36"/>
      <c r="B5" s="38"/>
      <c r="C5" s="38"/>
      <c r="D5" s="38"/>
      <c r="E5" s="38"/>
      <c r="F5" s="23" t="s">
        <v>3</v>
      </c>
      <c r="G5" s="23" t="s">
        <v>4</v>
      </c>
      <c r="H5" s="23" t="s">
        <v>5</v>
      </c>
      <c r="I5" s="39"/>
      <c r="J5" s="39"/>
    </row>
    <row r="6" spans="1:10" ht="47.25" x14ac:dyDescent="0.25">
      <c r="A6" s="25">
        <v>1</v>
      </c>
      <c r="B6" s="25" t="s">
        <v>17</v>
      </c>
      <c r="C6" s="28" t="s">
        <v>29</v>
      </c>
      <c r="D6" s="25" t="s">
        <v>18</v>
      </c>
      <c r="E6" s="25">
        <v>105</v>
      </c>
      <c r="F6" s="5">
        <v>706.6</v>
      </c>
      <c r="G6" s="5">
        <v>732</v>
      </c>
      <c r="H6" s="5">
        <v>813</v>
      </c>
      <c r="I6" s="5">
        <f>(AVERAGE(F6:H6))</f>
        <v>750.5333333333333</v>
      </c>
      <c r="J6" s="22"/>
    </row>
    <row r="7" spans="1:10" ht="15.75" x14ac:dyDescent="0.25">
      <c r="A7" s="26" t="s">
        <v>12</v>
      </c>
      <c r="B7" s="25"/>
      <c r="C7" s="28"/>
      <c r="D7" s="25"/>
      <c r="E7" s="25"/>
      <c r="F7" s="5"/>
      <c r="G7" s="5"/>
      <c r="H7" s="5"/>
      <c r="I7" s="26"/>
      <c r="J7" s="4">
        <f>I6*E6</f>
        <v>78806</v>
      </c>
    </row>
    <row r="8" spans="1:10" ht="15.75" x14ac:dyDescent="0.25">
      <c r="A8" s="25">
        <v>2</v>
      </c>
      <c r="B8" s="25" t="s">
        <v>17</v>
      </c>
      <c r="C8" s="28" t="s">
        <v>34</v>
      </c>
      <c r="D8" s="25" t="s">
        <v>18</v>
      </c>
      <c r="E8" s="25">
        <v>105</v>
      </c>
      <c r="F8" s="5">
        <v>707.49</v>
      </c>
      <c r="G8" s="5">
        <v>732</v>
      </c>
      <c r="H8" s="5">
        <v>814</v>
      </c>
      <c r="I8" s="5">
        <f>(AVERAGE(F8:H8))</f>
        <v>751.1633333333333</v>
      </c>
      <c r="J8" s="22"/>
    </row>
    <row r="9" spans="1:10" ht="15.75" x14ac:dyDescent="0.25">
      <c r="A9" s="26" t="s">
        <v>12</v>
      </c>
      <c r="B9" s="25"/>
      <c r="C9" s="28"/>
      <c r="D9" s="25"/>
      <c r="E9" s="25"/>
      <c r="F9" s="5"/>
      <c r="G9" s="5"/>
      <c r="H9" s="5"/>
      <c r="I9" s="26"/>
      <c r="J9" s="4">
        <f>I8*E8</f>
        <v>78872.149999999994</v>
      </c>
    </row>
    <row r="10" spans="1:10" ht="31.5" x14ac:dyDescent="0.25">
      <c r="A10" s="25">
        <v>3</v>
      </c>
      <c r="B10" s="25" t="s">
        <v>17</v>
      </c>
      <c r="C10" s="28" t="s">
        <v>30</v>
      </c>
      <c r="D10" s="25" t="s">
        <v>18</v>
      </c>
      <c r="E10" s="25">
        <v>105</v>
      </c>
      <c r="F10" s="5">
        <v>706.6</v>
      </c>
      <c r="G10" s="5">
        <v>732</v>
      </c>
      <c r="H10" s="5">
        <v>813</v>
      </c>
      <c r="I10" s="5">
        <f>(AVERAGE(F10:H10))</f>
        <v>750.5333333333333</v>
      </c>
      <c r="J10" s="22"/>
    </row>
    <row r="11" spans="1:10" ht="15.75" x14ac:dyDescent="0.25">
      <c r="A11" s="26" t="s">
        <v>12</v>
      </c>
      <c r="B11" s="25"/>
      <c r="C11" s="28"/>
      <c r="D11" s="25"/>
      <c r="E11" s="25"/>
      <c r="F11" s="5"/>
      <c r="G11" s="5"/>
      <c r="H11" s="5"/>
      <c r="I11" s="26"/>
      <c r="J11" s="4">
        <f>I10*E10</f>
        <v>78806</v>
      </c>
    </row>
    <row r="12" spans="1:10" ht="15.75" x14ac:dyDescent="0.25">
      <c r="A12" s="25">
        <v>4</v>
      </c>
      <c r="B12" s="25" t="s">
        <v>17</v>
      </c>
      <c r="C12" s="28" t="s">
        <v>33</v>
      </c>
      <c r="D12" s="25" t="s">
        <v>19</v>
      </c>
      <c r="E12" s="25">
        <v>105</v>
      </c>
      <c r="F12" s="5">
        <v>407.84</v>
      </c>
      <c r="G12" s="5">
        <v>422</v>
      </c>
      <c r="H12" s="5">
        <v>470</v>
      </c>
      <c r="I12" s="5">
        <f>(AVERAGE(F12:H12))</f>
        <v>433.28</v>
      </c>
      <c r="J12" s="22"/>
    </row>
    <row r="13" spans="1:10" ht="15.75" x14ac:dyDescent="0.25">
      <c r="A13" s="26" t="s">
        <v>12</v>
      </c>
      <c r="B13" s="25"/>
      <c r="C13" s="28"/>
      <c r="D13" s="25"/>
      <c r="E13" s="25"/>
      <c r="F13" s="5"/>
      <c r="G13" s="5"/>
      <c r="H13" s="5"/>
      <c r="I13" s="26"/>
      <c r="J13" s="4">
        <f>I12*E12</f>
        <v>45494.399999999994</v>
      </c>
    </row>
    <row r="14" spans="1:10" ht="15.75" x14ac:dyDescent="0.25">
      <c r="A14" s="25">
        <v>5</v>
      </c>
      <c r="B14" s="25" t="s">
        <v>17</v>
      </c>
      <c r="C14" s="28" t="s">
        <v>32</v>
      </c>
      <c r="D14" s="25" t="s">
        <v>19</v>
      </c>
      <c r="E14" s="25">
        <v>105</v>
      </c>
      <c r="F14" s="5">
        <v>392.96</v>
      </c>
      <c r="G14" s="5">
        <v>407</v>
      </c>
      <c r="H14" s="5">
        <v>452</v>
      </c>
      <c r="I14" s="5">
        <f>(AVERAGE(F14:H14))</f>
        <v>417.32</v>
      </c>
      <c r="J14" s="22"/>
    </row>
    <row r="15" spans="1:10" ht="15.75" x14ac:dyDescent="0.25">
      <c r="A15" s="26" t="s">
        <v>12</v>
      </c>
      <c r="B15" s="25"/>
      <c r="C15" s="28"/>
      <c r="D15" s="25"/>
      <c r="E15" s="25"/>
      <c r="F15" s="5"/>
      <c r="G15" s="5"/>
      <c r="H15" s="5"/>
      <c r="I15" s="26"/>
      <c r="J15" s="4">
        <f>I14*E14</f>
        <v>43818.6</v>
      </c>
    </row>
    <row r="16" spans="1:10" ht="31.5" x14ac:dyDescent="0.25">
      <c r="A16" s="25">
        <v>6</v>
      </c>
      <c r="B16" s="25" t="s">
        <v>17</v>
      </c>
      <c r="C16" s="28" t="s">
        <v>31</v>
      </c>
      <c r="D16" s="25" t="s">
        <v>19</v>
      </c>
      <c r="E16" s="25">
        <v>105</v>
      </c>
      <c r="F16" s="5">
        <v>386.06</v>
      </c>
      <c r="G16" s="5">
        <v>400</v>
      </c>
      <c r="H16" s="5">
        <v>444</v>
      </c>
      <c r="I16" s="5">
        <f>(AVERAGE(F16:H16))</f>
        <v>410.02</v>
      </c>
      <c r="J16" s="22"/>
    </row>
    <row r="17" spans="1:10" ht="15.75" x14ac:dyDescent="0.25">
      <c r="A17" s="26" t="s">
        <v>12</v>
      </c>
      <c r="B17" s="25"/>
      <c r="C17" s="28"/>
      <c r="D17" s="25"/>
      <c r="E17" s="25"/>
      <c r="F17" s="5"/>
      <c r="G17" s="5"/>
      <c r="H17" s="5"/>
      <c r="I17" s="26"/>
      <c r="J17" s="4">
        <f>I16*E16</f>
        <v>43052.1</v>
      </c>
    </row>
    <row r="18" spans="1:10" ht="31.5" x14ac:dyDescent="0.25">
      <c r="A18" s="25">
        <v>7</v>
      </c>
      <c r="B18" s="25" t="s">
        <v>17</v>
      </c>
      <c r="C18" s="28" t="s">
        <v>35</v>
      </c>
      <c r="D18" s="25" t="s">
        <v>19</v>
      </c>
      <c r="E18" s="25">
        <v>30</v>
      </c>
      <c r="F18" s="5">
        <v>359.88</v>
      </c>
      <c r="G18" s="5">
        <v>360</v>
      </c>
      <c r="H18" s="5">
        <v>414</v>
      </c>
      <c r="I18" s="5">
        <f>(AVERAGE(F18:H18))</f>
        <v>377.96000000000004</v>
      </c>
      <c r="J18" s="22"/>
    </row>
    <row r="19" spans="1:10" ht="15.75" x14ac:dyDescent="0.25">
      <c r="A19" s="26" t="s">
        <v>12</v>
      </c>
      <c r="B19" s="25"/>
      <c r="C19" s="28"/>
      <c r="D19" s="25"/>
      <c r="E19" s="25"/>
      <c r="F19" s="5"/>
      <c r="G19" s="5"/>
      <c r="H19" s="5"/>
      <c r="I19" s="26"/>
      <c r="J19" s="4">
        <f>I18*E18</f>
        <v>11338.800000000001</v>
      </c>
    </row>
    <row r="20" spans="1:10" ht="31.5" x14ac:dyDescent="0.25">
      <c r="A20" s="25">
        <v>8</v>
      </c>
      <c r="B20" s="25" t="s">
        <v>17</v>
      </c>
      <c r="C20" s="28" t="s">
        <v>36</v>
      </c>
      <c r="D20" s="25" t="s">
        <v>18</v>
      </c>
      <c r="E20" s="25">
        <v>30</v>
      </c>
      <c r="F20" s="5">
        <v>677.28</v>
      </c>
      <c r="G20" s="5">
        <v>702</v>
      </c>
      <c r="H20" s="5">
        <v>779</v>
      </c>
      <c r="I20" s="5">
        <f>(AVERAGE(F20:H20))</f>
        <v>719.42666666666662</v>
      </c>
      <c r="J20" s="22"/>
    </row>
    <row r="21" spans="1:10" ht="15.75" x14ac:dyDescent="0.25">
      <c r="A21" s="26" t="s">
        <v>12</v>
      </c>
      <c r="B21" s="25"/>
      <c r="C21" s="28"/>
      <c r="D21" s="25"/>
      <c r="E21" s="25"/>
      <c r="F21" s="5"/>
      <c r="G21" s="5"/>
      <c r="H21" s="5"/>
      <c r="I21" s="26"/>
      <c r="J21" s="4">
        <f>I20*E20</f>
        <v>21582.799999999999</v>
      </c>
    </row>
    <row r="22" spans="1:10" ht="31.5" x14ac:dyDescent="0.25">
      <c r="A22" s="25">
        <v>9</v>
      </c>
      <c r="B22" s="25" t="s">
        <v>17</v>
      </c>
      <c r="C22" s="28" t="s">
        <v>37</v>
      </c>
      <c r="D22" s="25" t="s">
        <v>19</v>
      </c>
      <c r="E22" s="25">
        <v>30</v>
      </c>
      <c r="F22" s="5">
        <v>593.5</v>
      </c>
      <c r="G22" s="5">
        <v>584</v>
      </c>
      <c r="H22" s="5">
        <v>683</v>
      </c>
      <c r="I22" s="5">
        <f>(AVERAGE(F22:H22))</f>
        <v>620.16666666666663</v>
      </c>
      <c r="J22" s="22"/>
    </row>
    <row r="23" spans="1:10" ht="15.75" x14ac:dyDescent="0.25">
      <c r="A23" s="26" t="s">
        <v>12</v>
      </c>
      <c r="B23" s="25"/>
      <c r="C23" s="28"/>
      <c r="D23" s="25"/>
      <c r="E23" s="25"/>
      <c r="F23" s="5"/>
      <c r="G23" s="5"/>
      <c r="H23" s="5"/>
      <c r="I23" s="26"/>
      <c r="J23" s="4">
        <f>I22*E22</f>
        <v>18605</v>
      </c>
    </row>
    <row r="24" spans="1:10" ht="31.5" x14ac:dyDescent="0.25">
      <c r="A24" s="25">
        <v>10</v>
      </c>
      <c r="B24" s="25" t="s">
        <v>17</v>
      </c>
      <c r="C24" s="28" t="s">
        <v>28</v>
      </c>
      <c r="D24" s="25" t="s">
        <v>19</v>
      </c>
      <c r="E24" s="25">
        <v>30</v>
      </c>
      <c r="F24" s="5">
        <v>379.39</v>
      </c>
      <c r="G24" s="5">
        <v>385</v>
      </c>
      <c r="H24" s="5">
        <v>437</v>
      </c>
      <c r="I24" s="5">
        <f>(AVERAGE(F24:H24))</f>
        <v>400.46333333333331</v>
      </c>
      <c r="J24" s="22"/>
    </row>
    <row r="25" spans="1:10" ht="15.75" x14ac:dyDescent="0.25">
      <c r="A25" s="26" t="s">
        <v>12</v>
      </c>
      <c r="B25" s="25"/>
      <c r="C25" s="28"/>
      <c r="D25" s="25"/>
      <c r="E25" s="25"/>
      <c r="F25" s="5"/>
      <c r="G25" s="5"/>
      <c r="H25" s="5"/>
      <c r="I25" s="26"/>
      <c r="J25" s="4">
        <f>I24*E24</f>
        <v>12013.9</v>
      </c>
    </row>
    <row r="26" spans="1:10" ht="31.5" x14ac:dyDescent="0.25">
      <c r="A26" s="25">
        <v>11</v>
      </c>
      <c r="B26" s="25" t="s">
        <v>17</v>
      </c>
      <c r="C26" s="28" t="s">
        <v>27</v>
      </c>
      <c r="D26" s="25" t="s">
        <v>19</v>
      </c>
      <c r="E26" s="25">
        <v>30</v>
      </c>
      <c r="F26" s="5">
        <v>490.03</v>
      </c>
      <c r="G26" s="5">
        <v>514</v>
      </c>
      <c r="H26" s="5">
        <v>564</v>
      </c>
      <c r="I26" s="5">
        <f>(AVERAGE(F26:H26))</f>
        <v>522.67666666666662</v>
      </c>
      <c r="J26" s="22"/>
    </row>
    <row r="27" spans="1:10" ht="15.75" x14ac:dyDescent="0.25">
      <c r="A27" s="26" t="s">
        <v>12</v>
      </c>
      <c r="B27" s="25"/>
      <c r="C27" s="28"/>
      <c r="D27" s="25"/>
      <c r="E27" s="25"/>
      <c r="F27" s="5"/>
      <c r="G27" s="5"/>
      <c r="H27" s="5"/>
      <c r="I27" s="26"/>
      <c r="J27" s="4">
        <f>I26*E26</f>
        <v>15680.3</v>
      </c>
    </row>
    <row r="28" spans="1:10" ht="47.25" x14ac:dyDescent="0.25">
      <c r="A28" s="25">
        <v>12</v>
      </c>
      <c r="B28" s="25" t="s">
        <v>17</v>
      </c>
      <c r="C28" s="28" t="s">
        <v>26</v>
      </c>
      <c r="D28" s="25" t="s">
        <v>19</v>
      </c>
      <c r="E28" s="25">
        <v>30</v>
      </c>
      <c r="F28" s="5">
        <v>436.23</v>
      </c>
      <c r="G28" s="5">
        <v>458</v>
      </c>
      <c r="H28" s="5">
        <v>502</v>
      </c>
      <c r="I28" s="5">
        <f>(AVERAGE(F28:H28))</f>
        <v>465.41</v>
      </c>
      <c r="J28" s="22"/>
    </row>
    <row r="29" spans="1:10" ht="15.75" x14ac:dyDescent="0.25">
      <c r="A29" s="26" t="s">
        <v>12</v>
      </c>
      <c r="B29" s="25"/>
      <c r="C29" s="28"/>
      <c r="D29" s="25"/>
      <c r="E29" s="25"/>
      <c r="F29" s="5"/>
      <c r="G29" s="5"/>
      <c r="H29" s="5"/>
      <c r="I29" s="26"/>
      <c r="J29" s="4">
        <f>I28*E28</f>
        <v>13962.300000000001</v>
      </c>
    </row>
    <row r="30" spans="1:10" ht="31.5" x14ac:dyDescent="0.25">
      <c r="A30" s="25">
        <v>13</v>
      </c>
      <c r="B30" s="25" t="s">
        <v>17</v>
      </c>
      <c r="C30" s="28" t="s">
        <v>25</v>
      </c>
      <c r="D30" s="25" t="s">
        <v>19</v>
      </c>
      <c r="E30" s="25">
        <v>30</v>
      </c>
      <c r="F30" s="5">
        <v>416.06</v>
      </c>
      <c r="G30" s="5">
        <v>431</v>
      </c>
      <c r="H30" s="5">
        <v>479</v>
      </c>
      <c r="I30" s="5">
        <f>(AVERAGE(F30:H30))</f>
        <v>442.02</v>
      </c>
      <c r="J30" s="22"/>
    </row>
    <row r="31" spans="1:10" ht="15.75" x14ac:dyDescent="0.25">
      <c r="A31" s="26" t="s">
        <v>12</v>
      </c>
      <c r="B31" s="25"/>
      <c r="C31" s="28"/>
      <c r="D31" s="25"/>
      <c r="E31" s="25"/>
      <c r="F31" s="5"/>
      <c r="G31" s="5"/>
      <c r="H31" s="5"/>
      <c r="I31" s="26"/>
      <c r="J31" s="4">
        <f>I30*E30</f>
        <v>13260.599999999999</v>
      </c>
    </row>
    <row r="32" spans="1:10" ht="15.75" x14ac:dyDescent="0.25">
      <c r="A32" s="25">
        <v>14</v>
      </c>
      <c r="B32" s="25" t="s">
        <v>17</v>
      </c>
      <c r="C32" s="28" t="s">
        <v>38</v>
      </c>
      <c r="D32" s="25" t="s">
        <v>19</v>
      </c>
      <c r="E32" s="25">
        <v>15</v>
      </c>
      <c r="F32" s="5">
        <v>489.97</v>
      </c>
      <c r="G32" s="5">
        <v>538</v>
      </c>
      <c r="H32" s="5">
        <v>564</v>
      </c>
      <c r="I32" s="5">
        <f>(AVERAGE(F32:H32))</f>
        <v>530.65666666666664</v>
      </c>
      <c r="J32" s="22"/>
    </row>
    <row r="33" spans="1:10" ht="15.75" x14ac:dyDescent="0.25">
      <c r="A33" s="26" t="s">
        <v>12</v>
      </c>
      <c r="B33" s="25"/>
      <c r="C33" s="28"/>
      <c r="D33" s="25"/>
      <c r="E33" s="25"/>
      <c r="F33" s="5"/>
      <c r="G33" s="5"/>
      <c r="H33" s="5"/>
      <c r="I33" s="26"/>
      <c r="J33" s="4">
        <f>I32*E32</f>
        <v>7959.8499999999995</v>
      </c>
    </row>
    <row r="34" spans="1:10" ht="31.5" x14ac:dyDescent="0.25">
      <c r="A34" s="25">
        <v>15</v>
      </c>
      <c r="B34" s="25" t="s">
        <v>17</v>
      </c>
      <c r="C34" s="28" t="s">
        <v>24</v>
      </c>
      <c r="D34" s="25" t="s">
        <v>19</v>
      </c>
      <c r="E34" s="25">
        <v>15</v>
      </c>
      <c r="F34" s="5">
        <v>483.48</v>
      </c>
      <c r="G34" s="5">
        <v>501</v>
      </c>
      <c r="H34" s="5">
        <v>557</v>
      </c>
      <c r="I34" s="5">
        <f>(AVERAGE(F34:H34))</f>
        <v>513.82666666666671</v>
      </c>
      <c r="J34" s="22"/>
    </row>
    <row r="35" spans="1:10" ht="15.75" x14ac:dyDescent="0.25">
      <c r="A35" s="26" t="s">
        <v>12</v>
      </c>
      <c r="B35" s="25"/>
      <c r="C35" s="28"/>
      <c r="D35" s="25"/>
      <c r="E35" s="25"/>
      <c r="F35" s="5"/>
      <c r="G35" s="5"/>
      <c r="H35" s="5"/>
      <c r="I35" s="26"/>
      <c r="J35" s="4">
        <f>I34*E34</f>
        <v>7707.4000000000005</v>
      </c>
    </row>
    <row r="36" spans="1:10" ht="15.75" x14ac:dyDescent="0.25">
      <c r="A36" s="25">
        <v>16</v>
      </c>
      <c r="B36" s="25" t="s">
        <v>17</v>
      </c>
      <c r="C36" s="28" t="s">
        <v>23</v>
      </c>
      <c r="D36" s="25" t="s">
        <v>19</v>
      </c>
      <c r="E36" s="25">
        <v>15</v>
      </c>
      <c r="F36" s="5">
        <v>416.96</v>
      </c>
      <c r="G36" s="5">
        <v>432</v>
      </c>
      <c r="H36" s="5">
        <v>480</v>
      </c>
      <c r="I36" s="5">
        <f>(AVERAGE(F36:H36))</f>
        <v>442.98666666666668</v>
      </c>
      <c r="J36" s="22"/>
    </row>
    <row r="37" spans="1:10" ht="15.75" x14ac:dyDescent="0.25">
      <c r="A37" s="24" t="s">
        <v>12</v>
      </c>
      <c r="B37" s="27"/>
      <c r="C37" s="22"/>
      <c r="D37" s="22"/>
      <c r="E37" s="22"/>
      <c r="F37" s="22"/>
      <c r="G37" s="22"/>
      <c r="H37" s="22"/>
      <c r="I37" s="26"/>
      <c r="J37" s="4">
        <f>I36*E36</f>
        <v>6644.8</v>
      </c>
    </row>
    <row r="38" spans="1:10" x14ac:dyDescent="0.25">
      <c r="A38" s="32" t="s">
        <v>13</v>
      </c>
      <c r="B38" s="32"/>
      <c r="C38" s="32"/>
      <c r="D38" s="32"/>
      <c r="E38" s="32"/>
      <c r="F38" s="32"/>
      <c r="G38" s="32"/>
      <c r="H38" s="32"/>
      <c r="I38" s="32"/>
      <c r="J38" s="12">
        <f>SUM(J7:J37)</f>
        <v>497604.99999999988</v>
      </c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4.25" customHeight="1" x14ac:dyDescent="0.25">
      <c r="A40" s="9">
        <v>1</v>
      </c>
      <c r="B40" s="15" t="s">
        <v>21</v>
      </c>
      <c r="C40" s="15"/>
      <c r="D40" s="15"/>
      <c r="E40" s="15"/>
      <c r="F40" s="15"/>
      <c r="G40" s="15"/>
      <c r="H40" s="15"/>
      <c r="I40" s="13"/>
      <c r="J40" s="13"/>
    </row>
    <row r="41" spans="1:10" ht="14.25" customHeight="1" x14ac:dyDescent="0.25">
      <c r="A41" s="9">
        <v>2</v>
      </c>
      <c r="B41" s="15" t="s">
        <v>39</v>
      </c>
      <c r="C41" s="15"/>
      <c r="D41" s="15"/>
      <c r="E41" s="15"/>
      <c r="F41" s="15"/>
      <c r="G41" s="15"/>
      <c r="H41" s="15"/>
      <c r="I41" s="13"/>
      <c r="J41" s="13"/>
    </row>
    <row r="42" spans="1:10" ht="14.25" customHeight="1" x14ac:dyDescent="0.25">
      <c r="A42" s="9">
        <v>3</v>
      </c>
      <c r="B42" s="15" t="s">
        <v>20</v>
      </c>
      <c r="C42" s="15"/>
      <c r="D42" s="15"/>
      <c r="E42" s="15"/>
      <c r="F42" s="15"/>
      <c r="G42" s="16"/>
      <c r="H42" s="16"/>
      <c r="I42" s="13"/>
      <c r="J42" s="13"/>
    </row>
    <row r="43" spans="1:10" ht="14.25" customHeight="1" x14ac:dyDescent="0.25">
      <c r="A43" s="9"/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15.75" x14ac:dyDescent="0.25">
      <c r="A44" s="30" t="s">
        <v>15</v>
      </c>
      <c r="B44" s="31"/>
      <c r="C44" s="7"/>
      <c r="D44" s="1"/>
      <c r="E44" s="1"/>
      <c r="F44" s="1"/>
      <c r="G44" s="1"/>
      <c r="H44" s="1"/>
      <c r="I44" s="1"/>
      <c r="J44" s="1"/>
    </row>
    <row r="45" spans="1:10" ht="15.75" x14ac:dyDescent="0.25">
      <c r="A45" s="6" t="s">
        <v>8</v>
      </c>
      <c r="B45" s="6"/>
      <c r="C45" s="6"/>
      <c r="D45" s="6"/>
      <c r="E45" s="6"/>
      <c r="F45" s="6"/>
      <c r="G45" s="6"/>
      <c r="H45" s="6"/>
      <c r="I45" s="1"/>
      <c r="J45" s="1"/>
    </row>
    <row r="46" spans="1:10" ht="15.75" x14ac:dyDescent="0.25">
      <c r="A46" s="8" t="s">
        <v>22</v>
      </c>
      <c r="B46" s="2"/>
      <c r="C46" s="2"/>
      <c r="D46" s="3"/>
      <c r="E46" s="3"/>
      <c r="F46" s="3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12">
    <mergeCell ref="A44:B44"/>
    <mergeCell ref="A38:I38"/>
    <mergeCell ref="A1:J1"/>
    <mergeCell ref="A2:J2"/>
    <mergeCell ref="A4:A5"/>
    <mergeCell ref="B4:B5"/>
    <mergeCell ref="C4:C5"/>
    <mergeCell ref="D4:D5"/>
    <mergeCell ref="E4:E5"/>
    <mergeCell ref="F4:H4"/>
    <mergeCell ref="I4:I5"/>
    <mergeCell ref="J4:J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6" workbookViewId="0">
      <selection activeCell="C31" sqref="C31"/>
    </sheetView>
  </sheetViews>
  <sheetFormatPr defaultRowHeight="15" x14ac:dyDescent="0.25"/>
  <cols>
    <col min="1" max="1" width="7.5703125" customWidth="1"/>
    <col min="2" max="2" width="10.7109375" customWidth="1"/>
    <col min="3" max="3" width="55.28515625" bestFit="1" customWidth="1"/>
    <col min="4" max="5" width="7.5703125" customWidth="1"/>
    <col min="9" max="9" width="10" customWidth="1"/>
    <col min="10" max="10" width="10.28515625" customWidth="1"/>
  </cols>
  <sheetData>
    <row r="1" spans="1:10" ht="30.75" customHeight="1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9" customFormat="1" ht="15" customHeight="1" x14ac:dyDescent="0.2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 x14ac:dyDescent="0.25">
      <c r="A3" s="18" t="s">
        <v>16</v>
      </c>
      <c r="B3" s="14"/>
      <c r="C3" s="14"/>
      <c r="D3" s="14"/>
      <c r="E3" s="14"/>
      <c r="F3" s="14"/>
      <c r="G3" s="14"/>
      <c r="H3" s="14"/>
      <c r="I3" s="17"/>
      <c r="J3" s="17"/>
    </row>
    <row r="4" spans="1:10" ht="19.5" customHeight="1" x14ac:dyDescent="0.25">
      <c r="A4" s="35" t="s">
        <v>0</v>
      </c>
      <c r="B4" s="37" t="s">
        <v>9</v>
      </c>
      <c r="C4" s="37" t="s">
        <v>10</v>
      </c>
      <c r="D4" s="37" t="s">
        <v>11</v>
      </c>
      <c r="E4" s="37" t="s">
        <v>1</v>
      </c>
      <c r="F4" s="37" t="s">
        <v>2</v>
      </c>
      <c r="G4" s="37"/>
      <c r="H4" s="37"/>
      <c r="I4" s="38" t="s">
        <v>6</v>
      </c>
      <c r="J4" s="38" t="s">
        <v>7</v>
      </c>
    </row>
    <row r="5" spans="1:10" ht="25.5" customHeight="1" x14ac:dyDescent="0.25">
      <c r="A5" s="36"/>
      <c r="B5" s="38"/>
      <c r="C5" s="38"/>
      <c r="D5" s="38"/>
      <c r="E5" s="38"/>
      <c r="F5" s="23" t="s">
        <v>3</v>
      </c>
      <c r="G5" s="23" t="s">
        <v>4</v>
      </c>
      <c r="H5" s="23" t="s">
        <v>5</v>
      </c>
      <c r="I5" s="39"/>
      <c r="J5" s="39"/>
    </row>
    <row r="6" spans="1:10" ht="47.25" x14ac:dyDescent="0.25">
      <c r="A6" s="25">
        <v>1</v>
      </c>
      <c r="B6" s="25" t="s">
        <v>17</v>
      </c>
      <c r="C6" s="28" t="s">
        <v>29</v>
      </c>
      <c r="D6" s="25" t="s">
        <v>47</v>
      </c>
      <c r="E6" s="25">
        <v>105</v>
      </c>
      <c r="F6" s="5">
        <v>706.6</v>
      </c>
      <c r="G6" s="5">
        <v>732</v>
      </c>
      <c r="H6" s="5">
        <v>813</v>
      </c>
      <c r="I6" s="5">
        <v>750</v>
      </c>
      <c r="J6" s="22"/>
    </row>
    <row r="7" spans="1:10" ht="15.75" x14ac:dyDescent="0.25">
      <c r="A7" s="26" t="s">
        <v>12</v>
      </c>
      <c r="B7" s="25"/>
      <c r="C7" s="28"/>
      <c r="D7" s="25"/>
      <c r="E7" s="25"/>
      <c r="F7" s="5"/>
      <c r="G7" s="5"/>
      <c r="H7" s="5"/>
      <c r="I7" s="26"/>
      <c r="J7" s="4">
        <f>I6*E6</f>
        <v>78750</v>
      </c>
    </row>
    <row r="8" spans="1:10" ht="31.5" x14ac:dyDescent="0.25">
      <c r="A8" s="25">
        <v>2</v>
      </c>
      <c r="B8" s="25" t="s">
        <v>17</v>
      </c>
      <c r="C8" s="28" t="s">
        <v>41</v>
      </c>
      <c r="D8" s="25" t="s">
        <v>47</v>
      </c>
      <c r="E8" s="25">
        <v>105</v>
      </c>
      <c r="F8" s="5">
        <v>707.49</v>
      </c>
      <c r="G8" s="5">
        <v>732</v>
      </c>
      <c r="H8" s="5">
        <v>814</v>
      </c>
      <c r="I8" s="5">
        <v>750</v>
      </c>
      <c r="J8" s="22"/>
    </row>
    <row r="9" spans="1:10" ht="15.75" x14ac:dyDescent="0.25">
      <c r="A9" s="26" t="s">
        <v>12</v>
      </c>
      <c r="B9" s="25"/>
      <c r="C9" s="28"/>
      <c r="D9" s="25"/>
      <c r="E9" s="25"/>
      <c r="F9" s="5"/>
      <c r="G9" s="5"/>
      <c r="H9" s="5"/>
      <c r="I9" s="26"/>
      <c r="J9" s="4">
        <f>I8*E8</f>
        <v>78750</v>
      </c>
    </row>
    <row r="10" spans="1:10" ht="31.5" x14ac:dyDescent="0.25">
      <c r="A10" s="25">
        <v>3</v>
      </c>
      <c r="B10" s="25" t="s">
        <v>17</v>
      </c>
      <c r="C10" s="28" t="s">
        <v>30</v>
      </c>
      <c r="D10" s="25" t="s">
        <v>47</v>
      </c>
      <c r="E10" s="25">
        <v>105</v>
      </c>
      <c r="F10" s="5">
        <v>706.6</v>
      </c>
      <c r="G10" s="5">
        <v>732</v>
      </c>
      <c r="H10" s="5">
        <v>813</v>
      </c>
      <c r="I10" s="5">
        <v>750</v>
      </c>
      <c r="J10" s="22"/>
    </row>
    <row r="11" spans="1:10" ht="15.75" x14ac:dyDescent="0.25">
      <c r="A11" s="26" t="s">
        <v>12</v>
      </c>
      <c r="B11" s="25"/>
      <c r="C11" s="28"/>
      <c r="D11" s="25"/>
      <c r="E11" s="25"/>
      <c r="F11" s="5"/>
      <c r="G11" s="5"/>
      <c r="H11" s="5"/>
      <c r="I11" s="26"/>
      <c r="J11" s="4">
        <f>I10*E10</f>
        <v>78750</v>
      </c>
    </row>
    <row r="12" spans="1:10" ht="15.75" x14ac:dyDescent="0.25">
      <c r="A12" s="25">
        <v>4</v>
      </c>
      <c r="B12" s="25" t="s">
        <v>17</v>
      </c>
      <c r="C12" s="28" t="s">
        <v>43</v>
      </c>
      <c r="D12" s="25" t="s">
        <v>19</v>
      </c>
      <c r="E12" s="25">
        <v>105</v>
      </c>
      <c r="F12" s="5">
        <v>407.84</v>
      </c>
      <c r="G12" s="5">
        <v>422</v>
      </c>
      <c r="H12" s="5">
        <v>470</v>
      </c>
      <c r="I12" s="5">
        <v>433</v>
      </c>
      <c r="J12" s="22"/>
    </row>
    <row r="13" spans="1:10" ht="15.75" x14ac:dyDescent="0.25">
      <c r="A13" s="26" t="s">
        <v>12</v>
      </c>
      <c r="B13" s="25"/>
      <c r="C13" s="28"/>
      <c r="D13" s="25"/>
      <c r="E13" s="25"/>
      <c r="F13" s="5"/>
      <c r="G13" s="5"/>
      <c r="H13" s="5"/>
      <c r="I13" s="26"/>
      <c r="J13" s="4">
        <f>I12*E12</f>
        <v>45465</v>
      </c>
    </row>
    <row r="14" spans="1:10" ht="47.25" x14ac:dyDescent="0.25">
      <c r="A14" s="25">
        <v>5</v>
      </c>
      <c r="B14" s="25" t="s">
        <v>17</v>
      </c>
      <c r="C14" s="28" t="s">
        <v>46</v>
      </c>
      <c r="D14" s="25" t="s">
        <v>19</v>
      </c>
      <c r="E14" s="25">
        <v>105</v>
      </c>
      <c r="F14" s="5">
        <v>392.96</v>
      </c>
      <c r="G14" s="5">
        <v>407</v>
      </c>
      <c r="H14" s="5">
        <v>452</v>
      </c>
      <c r="I14" s="5">
        <v>417</v>
      </c>
      <c r="J14" s="22"/>
    </row>
    <row r="15" spans="1:10" ht="15.75" x14ac:dyDescent="0.25">
      <c r="A15" s="26" t="s">
        <v>12</v>
      </c>
      <c r="B15" s="25"/>
      <c r="C15" s="28"/>
      <c r="D15" s="25"/>
      <c r="E15" s="25"/>
      <c r="F15" s="5"/>
      <c r="G15" s="5"/>
      <c r="H15" s="5"/>
      <c r="I15" s="26"/>
      <c r="J15" s="4">
        <f>I14*E14</f>
        <v>43785</v>
      </c>
    </row>
    <row r="16" spans="1:10" ht="31.5" x14ac:dyDescent="0.25">
      <c r="A16" s="25">
        <v>6</v>
      </c>
      <c r="B16" s="25" t="s">
        <v>17</v>
      </c>
      <c r="C16" s="28" t="s">
        <v>31</v>
      </c>
      <c r="D16" s="25" t="s">
        <v>19</v>
      </c>
      <c r="E16" s="25">
        <v>105</v>
      </c>
      <c r="F16" s="5">
        <v>386.06</v>
      </c>
      <c r="G16" s="5">
        <v>400</v>
      </c>
      <c r="H16" s="5">
        <v>444</v>
      </c>
      <c r="I16" s="5">
        <v>410</v>
      </c>
      <c r="J16" s="22"/>
    </row>
    <row r="17" spans="1:10" ht="15.75" x14ac:dyDescent="0.25">
      <c r="A17" s="26" t="s">
        <v>12</v>
      </c>
      <c r="B17" s="25"/>
      <c r="C17" s="28"/>
      <c r="D17" s="25"/>
      <c r="E17" s="25"/>
      <c r="F17" s="5"/>
      <c r="G17" s="5"/>
      <c r="H17" s="5"/>
      <c r="I17" s="26"/>
      <c r="J17" s="4">
        <f>I16*E16</f>
        <v>43050</v>
      </c>
    </row>
    <row r="18" spans="1:10" ht="31.5" x14ac:dyDescent="0.25">
      <c r="A18" s="25">
        <v>7</v>
      </c>
      <c r="B18" s="25" t="s">
        <v>17</v>
      </c>
      <c r="C18" s="28" t="s">
        <v>35</v>
      </c>
      <c r="D18" s="25" t="s">
        <v>19</v>
      </c>
      <c r="E18" s="25">
        <v>30</v>
      </c>
      <c r="F18" s="5">
        <v>359.88</v>
      </c>
      <c r="G18" s="5">
        <v>360</v>
      </c>
      <c r="H18" s="5">
        <v>414</v>
      </c>
      <c r="I18" s="5">
        <v>377</v>
      </c>
      <c r="J18" s="22"/>
    </row>
    <row r="19" spans="1:10" ht="15.75" x14ac:dyDescent="0.25">
      <c r="A19" s="26" t="s">
        <v>12</v>
      </c>
      <c r="B19" s="25"/>
      <c r="C19" s="28"/>
      <c r="D19" s="25"/>
      <c r="E19" s="25"/>
      <c r="F19" s="5"/>
      <c r="G19" s="5"/>
      <c r="H19" s="5"/>
      <c r="I19" s="26"/>
      <c r="J19" s="4">
        <f>I18*E18</f>
        <v>11310</v>
      </c>
    </row>
    <row r="20" spans="1:10" ht="31.5" x14ac:dyDescent="0.25">
      <c r="A20" s="25">
        <v>8</v>
      </c>
      <c r="B20" s="25" t="s">
        <v>17</v>
      </c>
      <c r="C20" s="28" t="s">
        <v>42</v>
      </c>
      <c r="D20" s="25" t="s">
        <v>47</v>
      </c>
      <c r="E20" s="25">
        <v>13</v>
      </c>
      <c r="F20" s="5">
        <v>677.28</v>
      </c>
      <c r="G20" s="5">
        <v>702</v>
      </c>
      <c r="H20" s="5">
        <v>779</v>
      </c>
      <c r="I20" s="5">
        <v>719</v>
      </c>
      <c r="J20" s="22"/>
    </row>
    <row r="21" spans="1:10" ht="15.75" x14ac:dyDescent="0.25">
      <c r="A21" s="26" t="s">
        <v>12</v>
      </c>
      <c r="B21" s="25"/>
      <c r="C21" s="28"/>
      <c r="D21" s="25"/>
      <c r="E21" s="25"/>
      <c r="F21" s="5"/>
      <c r="G21" s="5"/>
      <c r="H21" s="5"/>
      <c r="I21" s="26"/>
      <c r="J21" s="4">
        <f>I20*E20</f>
        <v>9347</v>
      </c>
    </row>
    <row r="22" spans="1:10" ht="31.5" x14ac:dyDescent="0.25">
      <c r="A22" s="25">
        <v>9</v>
      </c>
      <c r="B22" s="25" t="s">
        <v>17</v>
      </c>
      <c r="C22" s="28" t="s">
        <v>44</v>
      </c>
      <c r="D22" s="25" t="s">
        <v>19</v>
      </c>
      <c r="E22" s="25">
        <v>13</v>
      </c>
      <c r="F22" s="5">
        <v>593.5</v>
      </c>
      <c r="G22" s="5">
        <v>584</v>
      </c>
      <c r="H22" s="5">
        <v>683</v>
      </c>
      <c r="I22" s="5">
        <v>620</v>
      </c>
      <c r="J22" s="22"/>
    </row>
    <row r="23" spans="1:10" ht="15.75" x14ac:dyDescent="0.25">
      <c r="A23" s="26" t="s">
        <v>12</v>
      </c>
      <c r="B23" s="25"/>
      <c r="C23" s="28"/>
      <c r="D23" s="25"/>
      <c r="E23" s="25"/>
      <c r="F23" s="5"/>
      <c r="G23" s="5"/>
      <c r="H23" s="5"/>
      <c r="I23" s="26"/>
      <c r="J23" s="4">
        <f>I22*E22</f>
        <v>8060</v>
      </c>
    </row>
    <row r="24" spans="1:10" ht="31.5" x14ac:dyDescent="0.25">
      <c r="A24" s="25">
        <v>10</v>
      </c>
      <c r="B24" s="25" t="s">
        <v>17</v>
      </c>
      <c r="C24" s="28" t="s">
        <v>45</v>
      </c>
      <c r="D24" s="25" t="s">
        <v>19</v>
      </c>
      <c r="E24" s="25">
        <v>13</v>
      </c>
      <c r="F24" s="5">
        <v>379.39</v>
      </c>
      <c r="G24" s="5">
        <v>385</v>
      </c>
      <c r="H24" s="5">
        <v>328</v>
      </c>
      <c r="I24" s="5">
        <v>364</v>
      </c>
      <c r="J24" s="22"/>
    </row>
    <row r="25" spans="1:10" ht="15.75" x14ac:dyDescent="0.25">
      <c r="A25" s="26" t="s">
        <v>12</v>
      </c>
      <c r="B25" s="25"/>
      <c r="C25" s="28"/>
      <c r="D25" s="25"/>
      <c r="E25" s="25"/>
      <c r="F25" s="5"/>
      <c r="G25" s="5"/>
      <c r="H25" s="5"/>
      <c r="I25" s="26"/>
      <c r="J25" s="4">
        <f>I24*E24</f>
        <v>4732</v>
      </c>
    </row>
    <row r="26" spans="1:10" x14ac:dyDescent="0.25">
      <c r="A26" s="32" t="s">
        <v>13</v>
      </c>
      <c r="B26" s="32"/>
      <c r="C26" s="32"/>
      <c r="D26" s="32"/>
      <c r="E26" s="32"/>
      <c r="F26" s="32"/>
      <c r="G26" s="32"/>
      <c r="H26" s="32"/>
      <c r="I26" s="32"/>
      <c r="J26" s="12">
        <f>SUM(J7:J25)</f>
        <v>401999</v>
      </c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29"/>
    </row>
    <row r="28" spans="1:10" ht="14.25" customHeight="1" x14ac:dyDescent="0.25">
      <c r="A28" s="9">
        <v>1</v>
      </c>
      <c r="B28" s="15" t="s">
        <v>48</v>
      </c>
      <c r="C28" s="15"/>
      <c r="D28" s="15"/>
      <c r="E28" s="15"/>
      <c r="F28" s="15"/>
      <c r="G28" s="15"/>
      <c r="H28" s="15"/>
      <c r="I28" s="13"/>
      <c r="J28" s="13"/>
    </row>
    <row r="29" spans="1:10" ht="14.25" customHeight="1" x14ac:dyDescent="0.25">
      <c r="A29" s="9">
        <v>2</v>
      </c>
      <c r="B29" s="15" t="s">
        <v>49</v>
      </c>
      <c r="C29" s="15"/>
      <c r="D29" s="15"/>
      <c r="E29" s="15"/>
      <c r="F29" s="15"/>
      <c r="G29" s="15"/>
      <c r="H29" s="15"/>
      <c r="I29" s="13"/>
      <c r="J29" s="13"/>
    </row>
    <row r="30" spans="1:10" ht="14.25" customHeight="1" x14ac:dyDescent="0.25">
      <c r="A30" s="9">
        <v>3</v>
      </c>
      <c r="B30" s="15" t="s">
        <v>50</v>
      </c>
      <c r="C30" s="15"/>
      <c r="D30" s="15"/>
      <c r="E30" s="15"/>
      <c r="F30" s="15"/>
      <c r="G30" s="16"/>
      <c r="H30" s="16"/>
      <c r="I30" s="13"/>
      <c r="J30" s="13"/>
    </row>
    <row r="31" spans="1:10" ht="14.25" customHeight="1" x14ac:dyDescent="0.25">
      <c r="A31" s="9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5.75" x14ac:dyDescent="0.25">
      <c r="A32" s="30" t="s">
        <v>15</v>
      </c>
      <c r="B32" s="31"/>
      <c r="C32" s="21"/>
      <c r="D32" s="1"/>
      <c r="E32" s="1"/>
      <c r="F32" s="1"/>
      <c r="G32" s="1"/>
      <c r="H32" s="1"/>
      <c r="I32" s="1"/>
      <c r="J32" s="1"/>
    </row>
    <row r="33" spans="1:10" ht="15.75" x14ac:dyDescent="0.25">
      <c r="A33" s="20" t="s">
        <v>8</v>
      </c>
      <c r="B33" s="20"/>
      <c r="C33" s="20"/>
      <c r="D33" s="20"/>
      <c r="E33" s="20"/>
      <c r="F33" s="20"/>
      <c r="G33" s="20"/>
      <c r="H33" s="20"/>
      <c r="I33" s="1"/>
      <c r="J33" s="1"/>
    </row>
    <row r="34" spans="1:10" ht="15.75" x14ac:dyDescent="0.25">
      <c r="A34" s="20" t="s">
        <v>22</v>
      </c>
      <c r="B34" s="2"/>
      <c r="C34" s="2"/>
      <c r="D34" s="3"/>
      <c r="E34" s="3"/>
      <c r="F34" s="3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12">
    <mergeCell ref="A26:I26"/>
    <mergeCell ref="A32:B32"/>
    <mergeCell ref="A1:J1"/>
    <mergeCell ref="A2:J2"/>
    <mergeCell ref="A4:A5"/>
    <mergeCell ref="B4:B5"/>
    <mergeCell ref="C4:C5"/>
    <mergeCell ref="D4:D5"/>
    <mergeCell ref="E4:E5"/>
    <mergeCell ref="F4:H4"/>
    <mergeCell ref="I4:I5"/>
    <mergeCell ref="J4:J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001</vt:lpstr>
      <vt:lpstr>001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2016-02-19T10:50:17Z</cp:lastPrinted>
  <dcterms:created xsi:type="dcterms:W3CDTF">2014-02-14T07:05:08Z</dcterms:created>
  <dcterms:modified xsi:type="dcterms:W3CDTF">2016-02-19T10:53:02Z</dcterms:modified>
</cp:coreProperties>
</file>