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N168" i="1" l="1"/>
  <c r="N166" i="1"/>
  <c r="N164" i="1"/>
  <c r="N162" i="1"/>
  <c r="N160" i="1"/>
  <c r="N158" i="1"/>
  <c r="N156" i="1"/>
  <c r="N154" i="1"/>
  <c r="N152" i="1"/>
  <c r="N150" i="1"/>
  <c r="N148" i="1"/>
  <c r="M145" i="1"/>
  <c r="N146" i="1" s="1"/>
  <c r="N144" i="1"/>
  <c r="N142" i="1"/>
  <c r="N140" i="1"/>
  <c r="N138" i="1"/>
  <c r="M135" i="1"/>
  <c r="N136" i="1" s="1"/>
  <c r="N134" i="1"/>
  <c r="N132" i="1"/>
  <c r="N130" i="1"/>
  <c r="M127" i="1"/>
  <c r="N128" i="1" s="1"/>
  <c r="N126" i="1"/>
  <c r="N124" i="1"/>
  <c r="N122" i="1"/>
  <c r="N120" i="1"/>
  <c r="N118" i="1"/>
  <c r="N116" i="1"/>
  <c r="N114" i="1"/>
  <c r="N112" i="1"/>
  <c r="N110" i="1"/>
  <c r="N108" i="1"/>
  <c r="N106" i="1"/>
  <c r="N104" i="1"/>
  <c r="N102" i="1"/>
  <c r="N100" i="1"/>
  <c r="N98" i="1"/>
  <c r="N96" i="1"/>
  <c r="N94" i="1"/>
  <c r="M91" i="1"/>
  <c r="N92" i="1" s="1"/>
  <c r="N90" i="1"/>
  <c r="N88" i="1"/>
  <c r="N86" i="1"/>
  <c r="N84" i="1"/>
  <c r="N82" i="1"/>
  <c r="N80" i="1"/>
  <c r="N78" i="1"/>
  <c r="N76" i="1"/>
  <c r="N74" i="1"/>
  <c r="N72" i="1"/>
  <c r="N70" i="1"/>
  <c r="N68" i="1"/>
  <c r="N66" i="1"/>
  <c r="N64" i="1"/>
  <c r="N62" i="1"/>
  <c r="N60" i="1"/>
  <c r="N58" i="1"/>
  <c r="N56" i="1"/>
  <c r="N54" i="1"/>
  <c r="N52" i="1"/>
  <c r="N50" i="1"/>
  <c r="N48" i="1"/>
  <c r="N46" i="1"/>
  <c r="M43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M9" i="1"/>
  <c r="N10" i="1" s="1"/>
  <c r="N8" i="1"/>
  <c r="M5" i="1"/>
  <c r="N6" i="1" s="1"/>
  <c r="N169" i="1" l="1"/>
</calcChain>
</file>

<file path=xl/sharedStrings.xml><?xml version="1.0" encoding="utf-8"?>
<sst xmlns="http://schemas.openxmlformats.org/spreadsheetml/2006/main" count="386" uniqueCount="169">
  <si>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</si>
  <si>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</si>
  <si>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</si>
  <si>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</si>
  <si>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</si>
  <si>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</si>
  <si>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1*</t>
  </si>
  <si>
    <t>2*</t>
  </si>
  <si>
    <t>3*</t>
  </si>
  <si>
    <t>4*</t>
  </si>
  <si>
    <t>5*</t>
  </si>
  <si>
    <t>6*</t>
  </si>
  <si>
    <t>7*</t>
  </si>
  <si>
    <t>Средняя цена, руб.</t>
  </si>
  <si>
    <t>Начальная цена, руб.</t>
  </si>
  <si>
    <t xml:space="preserve">Бумага </t>
  </si>
  <si>
    <t>Для пишущих машин, белизна не менее 90% , формат А4, плотность не мене 65 г/м2</t>
  </si>
  <si>
    <t>шт.</t>
  </si>
  <si>
    <t xml:space="preserve">ИТОГО </t>
  </si>
  <si>
    <t>Бумага</t>
  </si>
  <si>
    <t>Ватман</t>
  </si>
  <si>
    <r>
      <t>Ватман, белизна не менее 80%, плотность не менее 200 г/м</t>
    </r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>, формат А1, в упаковке не менее 100 листов.</t>
    </r>
  </si>
  <si>
    <t>лист.</t>
  </si>
  <si>
    <t>Книга учета картонная</t>
  </si>
  <si>
    <t>Книга учета в клетку,  картонная, внутренний блок -офсет, не менее 60г/м2 , не менее 96 листов, жесткий книжный переплет, форма А4,  размер не менее 210х265</t>
  </si>
  <si>
    <t>Книга учета твердая обложка из бумвинила</t>
  </si>
  <si>
    <t>Книга учета в клетку,  формат А4, внутренний блок -офсет не менее 60 г/м2, не менее 140 листов, жесткий книжный переплет.</t>
  </si>
  <si>
    <t>Книга учета в линейку,  картонная, внутренний блок -офсет, не менее 60г/м2 , не менее 96 листов, жесткий книжный переплет, форма А4,  размер не менее 210х265</t>
  </si>
  <si>
    <t>Блок для записей</t>
  </si>
  <si>
    <t xml:space="preserve">В пластиковой  подставке, непроклеенная,  Плотность не менее 80 г/м2
Высота блока не менее 80 мм 
Упаковка в термопленке
Высота блока не менее 70 мм
</t>
  </si>
  <si>
    <t xml:space="preserve">Сменный, непроклеенная,  Плотность не менее 80 г/м2
Высота блока не менее 80 мм 
Упаковка в термопленке
</t>
  </si>
  <si>
    <t xml:space="preserve">Закладки </t>
  </si>
  <si>
    <t xml:space="preserve">Самоклеящиеся, бумажные ,не менее трех цветов, количество  листов не менее 100 штук в цвете, </t>
  </si>
  <si>
    <t xml:space="preserve">Самоклеящиеся, бумажные, не менее пяти цветов, количество  листов не менее 50 штук в цвете, </t>
  </si>
  <si>
    <t xml:space="preserve">Самоклеящиеся, пластиковые полупрозрачные закладки не менее пяти цветов, количество  листов не менее 20 штук в цвете, </t>
  </si>
  <si>
    <t>Конверты</t>
  </si>
  <si>
    <t>Размер не менее 162х229, клапан располагается вдоль длиной стороны, сведения об отправителе и получателе</t>
  </si>
  <si>
    <t>Размер не менее 229*324, клапан располагается вдоль длиной стороны, сведения о б отправителе и получателе</t>
  </si>
  <si>
    <t>Папка-регистратор</t>
  </si>
  <si>
    <t>Изготовлены из высококачественного износостойкого картона, для бумаг формы Ф4, арочный механизмом, металлический протектор нижней кромки, ширина коронки не менее 70мм</t>
  </si>
  <si>
    <t>Изготовлены из высококачественного износостойкого картона, для бумаг формы Ф4, арочный механизмом, металлический протектор нижней кромки, ширина коронки не менее 50мм</t>
  </si>
  <si>
    <t>Папка</t>
  </si>
  <si>
    <t>Папка для бумаг с завязками, картонная, вмещение не менее 200 листов, формат А4, цвет белый, плотность не менее 310г/м2</t>
  </si>
  <si>
    <t xml:space="preserve">Разделители </t>
  </si>
  <si>
    <t>Пластиковые, плотность не менее 120 мкм, форма А4, принцип сортировки/ систематизации документов по месяцам (от января до декабря)</t>
  </si>
  <si>
    <t>Пластиковые, плотность не менее 120 мкм, форма А4, принцип сортировки/ систематизации документов по цветам (не менее 5 листов и цветов)</t>
  </si>
  <si>
    <t xml:space="preserve">Папка </t>
  </si>
  <si>
    <t xml:space="preserve">С 2—х кольцевым механизмом, высококачественный пластик, толщиной не менее 0,9 мм, вмещение не менее 180 листов, формат А4, </t>
  </si>
  <si>
    <t xml:space="preserve">Папки-файлы </t>
  </si>
  <si>
    <t>Комплект папок-файлов, в комплекте не менее 100 шт, гладкая поверхность, толщина пленки не менее 0,03 мм, формат А4</t>
  </si>
  <si>
    <t xml:space="preserve">Скоросшиватель </t>
  </si>
  <si>
    <t>пластиковый , классический мягкий пластиковый скоросшиватель формат А4, прозрачный верхний лист, прочные швы , качественная пленка, сменная этикетка для идентификационных надписей, толщина пластика не менее 0,18 мм.</t>
  </si>
  <si>
    <t xml:space="preserve">Папка с пружинным металлическим скоросшивателем </t>
  </si>
  <si>
    <t>с пружинным металлическим скоросшивателем , толщина пластика не менее 0,45 мм, фиксирует не менее 100 листов формат А4.</t>
  </si>
  <si>
    <t>-</t>
  </si>
  <si>
    <t>Конверт на молнии, формат А4, надежный замок-молния, размер не менее 335х243 мм.</t>
  </si>
  <si>
    <t>Скоросшиватель</t>
  </si>
  <si>
    <t>Обложка картонная, формат А4, вмещение не менее 200 листов, без скоросшивателя, плотность картона не менее 300г/м2</t>
  </si>
  <si>
    <t>Ежедневник</t>
  </si>
  <si>
    <t>Планинг</t>
  </si>
  <si>
    <t>Карандаш</t>
  </si>
  <si>
    <t>Чернографический с резинкой, твердость НВ, корпус шестигранный.</t>
  </si>
  <si>
    <t>Чернографический без резинки, длина не менее 177 мм., шестигранный корпус, твердость НВ.</t>
  </si>
  <si>
    <t xml:space="preserve">Набор цветных </t>
  </si>
  <si>
    <t>Картонная упаковка, заточенные, деревянные, шестигранный корпус, предназначен на бумаге любого типа, в наборе не менее 12 цветов.</t>
  </si>
  <si>
    <t>Фломастеры</t>
  </si>
  <si>
    <t>В наборе не менее 10 цветов, яркие насыщенные цвета, экологически безопасные, на водной основе, нетоксичные, смываемые, с вентилируемым колпачком.</t>
  </si>
  <si>
    <t>Резинка</t>
  </si>
  <si>
    <t>Стирательная,  на корпусе ластика имеется пластиковая центровка, размер не менее 50х50х8, цвет белый</t>
  </si>
  <si>
    <t xml:space="preserve">Ручка шариковая </t>
  </si>
  <si>
    <t>На подставке с цепочкой,изготовлена из пластика, фиксируется на любой ровной поверхности с помощью клейкого слоя, цвет чернил синий</t>
  </si>
  <si>
    <t>Ручка шариковая</t>
  </si>
  <si>
    <t>Трехгранный корпус с мягким резиновым грипом, толщина линии письма не более 0,6 мм, не менее 12 штук в упаковке, цвет чернил синий.</t>
  </si>
  <si>
    <t xml:space="preserve">Ручка </t>
  </si>
  <si>
    <t>Гелевая, корпус полупрозрачный тонированный  с рифлением в зоне захвата, толщина линии письма не более 0,5 мм, цвет черный, не менее 12 штук в упаковке.</t>
  </si>
  <si>
    <t>Текстмаркер</t>
  </si>
  <si>
    <t>Для применения на бумаге любого типа, яркие насыщенные цвета чернил устойчив к выцветанию, набор состоит из не менее 5 цветов, скошенный наконечник, шири линии письма не менее 1-5 мм.</t>
  </si>
  <si>
    <t>Скобы</t>
  </si>
  <si>
    <t>Ножницы</t>
  </si>
  <si>
    <t>Двухсторонняя заточка лезвий, нержавеющая сталь, ручки из пластика повышенной прочности, размер не менее 175 мм.</t>
  </si>
  <si>
    <t xml:space="preserve">Нож </t>
  </si>
  <si>
    <t>Двойной фиксатор лезвия, ширина лезвии не менее 18 мм, универсальный, канцелярский</t>
  </si>
  <si>
    <t>Степлер</t>
  </si>
  <si>
    <t>Вмещение не менее 100 скоб №10, встроенный антистеплер, полностью металлический механизм, резиновая накладка, скрепление не менее  12 листов.</t>
  </si>
  <si>
    <t>Вмещение не менее 100  скоб №24/6, полностью металлический, резиновая накладка, скрепление не менее 25 листов.</t>
  </si>
  <si>
    <t>Скотч</t>
  </si>
  <si>
    <t>Широкий, клейкая одностороняя лента канцелярская , прозрачная, размер не менее 50 мм х 66 м, в комплекте не менее 4 шт.</t>
  </si>
  <si>
    <t>Двухсторонний на полипропиленовой основе ширина не менее 38 мм, длина 25м.</t>
  </si>
  <si>
    <t>Клей</t>
  </si>
  <si>
    <t>Клей карандаш, без запаха, вес не менее 36г, количество в упаковке не менее 12 шт.</t>
  </si>
  <si>
    <t xml:space="preserve">Клей </t>
  </si>
  <si>
    <t xml:space="preserve">Клей роллер, объем не менее 50 мл., шариковый аппликатор, количество в упаковке не менее 12 шт., </t>
  </si>
  <si>
    <t>Клей моментальный, склеивание  изделия из пластмассы, металла, дерева, резины, вес не менее 3 гр., специальный колпачок позволяет склеивать моментально.</t>
  </si>
  <si>
    <t>Клей универсальный для склеивания в различных сочетаниях дерева, металла, полистирола, оргстекла, без оставления следов на поверхности, объем не менее 30 мл., специальный колпачок позволяет использовать клей многократно.</t>
  </si>
  <si>
    <t>Штрих</t>
  </si>
  <si>
    <t>Штрих на спиртовой основе, объем не менее 20 мл., уникальный конусообразный поролоновый аппликатор.</t>
  </si>
  <si>
    <t>Штрих на спиртовой основе, объем не менее 20 мл., повышенной белизны, с кисточкой и металлическим шариком.</t>
  </si>
  <si>
    <t>Корректирующая лента</t>
  </si>
  <si>
    <t>Корректирующая лента длина не менее 10 м, ширина ленты не менее 5 мм.</t>
  </si>
  <si>
    <t>Булавки</t>
  </si>
  <si>
    <t>Булавки офисные, изготовлен из металла, в упаковке не менее 50 г., размер не менее 24 мм.</t>
  </si>
  <si>
    <t>упак.</t>
  </si>
  <si>
    <t xml:space="preserve">Булавки флажки в пластиковой коробке, в упаковке не менее 50 шт., металлическое прочное основание в виде иголки, цветной пластиковый флажок, </t>
  </si>
  <si>
    <t>Кнопки</t>
  </si>
  <si>
    <t>Кнопки силовые-гвоздики, в упаковке не менее 50 шт., корпус из цветного пластика, острые из стали, длина не  менее 10 мм.</t>
  </si>
  <si>
    <t>Скрепки</t>
  </si>
  <si>
    <t>Канцелярские из высококачественной проволоки размер не менее 28 мм, в упаковке не менее 100 штук</t>
  </si>
  <si>
    <t>Зажимы для бумаг</t>
  </si>
  <si>
    <t>пач.</t>
  </si>
  <si>
    <t>Зажимы для бумаг, предназначен для скрепления документов, зажимы изготовлены из стали, размером не менее 25 мм. в упаковке не менее 12 штук</t>
  </si>
  <si>
    <t>Классный журнал</t>
  </si>
  <si>
    <t>Тетрадь</t>
  </si>
  <si>
    <t>Классическая обложка, тетрадь в широкую линейку, внутренний блок-офсет, писчая бумага, с полями, вмещение не менее 12 листов.</t>
  </si>
  <si>
    <t>Классическая обложка, тетрадь в клетку, внутренний блок-офсет, писчая бумага, с полями, вмещение не менее 12 листов.</t>
  </si>
  <si>
    <t>Картон белый</t>
  </si>
  <si>
    <t xml:space="preserve">Обложка </t>
  </si>
  <si>
    <t>Износоустойчивый материал,  формат А4 .для классного журнала</t>
  </si>
  <si>
    <t>Набор цветных мелков</t>
  </si>
  <si>
    <t>Высококачественные мелки изготовлены из экологически чистых материалов, подходят для рисования на любой поверхности, цветные, не менее 10 шт. в упаковке</t>
  </si>
  <si>
    <t xml:space="preserve">Мелки </t>
  </si>
  <si>
    <t>Флэш- накопители</t>
  </si>
  <si>
    <t xml:space="preserve">Устройство в прочном корпусе, для хранения и переноса файлов, папок, документов, с поддержкой USB, емкостью не менее 10 Гбайт </t>
  </si>
  <si>
    <t>Диск</t>
  </si>
  <si>
    <t>Диск CD-RW для многократной записи объемом не менее 700 Mb.</t>
  </si>
  <si>
    <t>Диск СD-R для многофункциональной записи объемом не менее 700 Mb</t>
  </si>
  <si>
    <t>Диск DVD+R для многофункциональной записи объемом не менее4,7 Gb</t>
  </si>
  <si>
    <t>Дискеты</t>
  </si>
  <si>
    <t>Дискеты для многократной записи объемом не менее 1,44 Mb, форматированные, в комплекте не менее 10 штук.</t>
  </si>
  <si>
    <t>Чистящий набор для экранов мониторов</t>
  </si>
  <si>
    <t>Чистящие влажные салфетки</t>
  </si>
  <si>
    <t>Конверты для CD RW</t>
  </si>
  <si>
    <t xml:space="preserve">Корзина </t>
  </si>
  <si>
    <t>Калькулятор</t>
  </si>
  <si>
    <t>Батарейки</t>
  </si>
  <si>
    <t>МБОУ "СОШ №3"</t>
  </si>
  <si>
    <t xml:space="preserve">Способ размещения заказа: аукцион в электронный форме у субъектов малого предпринимательства и социально ориентированных некоммерческих организаций           
</t>
  </si>
  <si>
    <t>Солевые, размер D R20, в комплекте не менее 12 штук.</t>
  </si>
  <si>
    <t>Алкалиновые, для высокотехнологических приборов с высоким энергопотреблением, размер АА в комплекте не менее 8 штук.</t>
  </si>
  <si>
    <t>Количество разрядов не менее 16, клавиша «000» размер не менее 204х158мм</t>
  </si>
  <si>
    <t>Изготовлена  из устойчивого материала к ударам, корзина увеличенной емкостью, прочная и легкая сетчатая конструкция, объемом не менее 18 литров.</t>
  </si>
  <si>
    <t>Изготовлены  из бумаги, заклеиваются с помощью нанесенного клея декстрина, в комплекте не менее 25 штук.</t>
  </si>
  <si>
    <t>Чистящие, влажные, для экранов мониторов, ноутбуков, антистатический эффект.</t>
  </si>
  <si>
    <t>спрей объемом не менее 100 мл с дезинфицирующим и антистатическим свойствами, салфетка из микрофибры, не оставляющая разводов, ворса и царапин.</t>
  </si>
  <si>
    <t xml:space="preserve"> изготовлены из высококачественного природного сырья, без химических добавок, не содержит твердых включений и не портят поверхность досок, в коробке 
не менее 100 штук.
</t>
  </si>
  <si>
    <t>Формат А4,белый, внутренний блок очень плотный, , не менее 100 листов, 290г/м2</t>
  </si>
  <si>
    <t>Для логопедов, изготовлен в соответствии со стандартами Министерства образования и науки Российской Федерации,  подведение итогов производятся  по месяцам, и по полугодиям, формат А4, твердая, ламинированная обложка, внутренний блог-офсетная бумага.</t>
  </si>
  <si>
    <t>Для дополнительного образования, в соответствии со стандартами Министерства образования и науки Российской Федерации,  подведение итогов по месяцам, и по полугодиям, формат А4, твердая ламинированная обложка, внутренний блог-офсетная бумага</t>
  </si>
  <si>
    <t>Классный журнал изготовлен в соответствии со стандартами Министерства образования и науки Российской Федерации, в журнале для 10-11 классов, подведение итогов по месяцам,  и по полугодиям, формат А4, твердая ламинированная обложка, внутренний блог-офсетная бумага</t>
  </si>
  <si>
    <t>Классный журнал изготовлен в соответствии со стандартами Министерства образования и науки Российской Федерации, в журнале для 5-9 классов, подведение итогов по месяцам, и по полугодиям, формат А4, твердая ламинированная обложка, внутренний блог-офсетная бумага.</t>
  </si>
  <si>
    <t>Классный журнал изготовлен в соответствии со стандартами Министерства образования и науки Российской Федерации, в журнале для 1-4 классов, подведение итогов по месяцам, и по полугодиям, формат А4, твердая ламинированная обложка, внутренний блог-офсетная бумага.</t>
  </si>
  <si>
    <t>Изготовлены из стали, размером не менее 19 мм., в упаковке не менее 12 штук</t>
  </si>
  <si>
    <t>зажимы изготовлены из стали, размером не менее 15 мм, в упаковке не менее 12 штук</t>
  </si>
  <si>
    <t>Скобы для степлера №10, количество не менее 1000 шт.</t>
  </si>
  <si>
    <t>Скобы для степлер№24/6а, количество не менее 1000 шт.</t>
  </si>
  <si>
    <t>Датированный, внутренний блок-офсет не менее 70 г/м2, белая бумага, печать в 2 краски, не менее 60 листов, крепления евроспираль, размер не менее 142х303мм</t>
  </si>
  <si>
    <t>Ежедневник недатированный, формат А5, вмещение: внутренний блок не менее 60г/м2  не менее 160 листов, листы белые, обложка твердая, книжный переплет.</t>
  </si>
  <si>
    <t xml:space="preserve"> картонный, вмещение не менее 200 листов, формат А4, металлический скоросшиватель, картон плотностью не менее 310г/м2, </t>
  </si>
  <si>
    <t>с тремя клапанами на завязках, формат А4, обложка – твердая, вмещение не менее 700 листов.</t>
  </si>
  <si>
    <t>Ф.И.О.  руководителя                        В.В. Погребняк                  Подпись ______________________</t>
  </si>
  <si>
    <t>Цветная, формат А4, 
Плотность не менее 80 г/м2
высокая стойкость к выцветанию
без запаха
чистота цвета
не менее 250 листов в пачке
не менее 5 цветов в пачке</t>
  </si>
  <si>
    <t>IV. Обоснование начальной (максимальной) цены контракта на поставку канцелярских товаров.</t>
  </si>
  <si>
    <t>Дата составления сводной  таблицы    21.04.2014 года</t>
  </si>
  <si>
    <t>коммерческое предложение от 24.01.2014</t>
  </si>
  <si>
    <t>коммерческое предложение 4 от 22.01.2014г</t>
  </si>
  <si>
    <t>коммерческое предложение б/н от 20.01.2014</t>
  </si>
  <si>
    <t>коммерческое предложение б/н от 21.01.2014</t>
  </si>
  <si>
    <t>коммерческое предложение 003 от 20.01.2014г</t>
  </si>
  <si>
    <t>коммерческое предложение  от 27.01.2014г</t>
  </si>
  <si>
    <t xml:space="preserve">Всего: Начальная (максимальная) цена контракта: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</si>
</sst>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/>
    <xf numFmtId="0" fontId="11" fillId="0" borderId="0" xfId="0" applyFont="1" applyAlignment="1"/>
    <xf numFmtId="0" fontId="11" fillId="0" borderId="0" xfId="0" applyFont="1"/>
    <xf numFmtId="0" fontId="9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 wrapText="1"/>
    </xf>
    <xf numFmtId="2" fontId="12" fillId="0" borderId="2" xfId="0" applyNumberFormat="1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2" fontId="12" fillId="0" borderId="2" xfId="0" applyNumberFormat="1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2" fontId="14" fillId="0" borderId="2" xfId="0" applyNumberFormat="1" applyFont="1" applyBorder="1" applyAlignment="1">
      <alignment horizontal="left" vertical="top" wrapText="1"/>
    </xf>
    <xf numFmtId="2" fontId="15" fillId="0" borderId="2" xfId="0" applyNumberFormat="1" applyFont="1" applyBorder="1" applyAlignment="1">
      <alignment horizontal="left" vertical="top"/>
    </xf>
    <xf numFmtId="0" fontId="14" fillId="0" borderId="2" xfId="0" applyNumberFormat="1" applyFont="1" applyBorder="1" applyAlignment="1">
      <alignment horizontal="left" vertical="top" wrapText="1"/>
    </xf>
    <xf numFmtId="0" fontId="6" fillId="0" borderId="2" xfId="0" applyNumberFormat="1" applyFont="1" applyBorder="1" applyAlignment="1">
      <alignment horizontal="left" vertical="top" wrapText="1"/>
    </xf>
    <xf numFmtId="2" fontId="6" fillId="0" borderId="2" xfId="0" applyNumberFormat="1" applyFont="1" applyBorder="1" applyAlignment="1">
      <alignment horizontal="left" vertical="top"/>
    </xf>
    <xf numFmtId="2" fontId="12" fillId="2" borderId="2" xfId="0" applyNumberFormat="1" applyFont="1" applyFill="1" applyBorder="1" applyAlignment="1">
      <alignment horizontal="left" vertical="top"/>
    </xf>
    <xf numFmtId="0" fontId="9" fillId="0" borderId="0" xfId="0" applyFont="1" applyAlignment="1"/>
    <xf numFmtId="0" fontId="0" fillId="0" borderId="0" xfId="0" applyAlignment="1"/>
    <xf numFmtId="0" fontId="5" fillId="0" borderId="2" xfId="0" applyFont="1" applyBorder="1" applyAlignment="1">
      <alignment horizontal="left" vertical="top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top"/>
    </xf>
    <xf numFmtId="0" fontId="0" fillId="0" borderId="0" xfId="0" applyBorder="1"/>
    <xf numFmtId="0" fontId="10" fillId="0" borderId="0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abSelected="1" topLeftCell="A163" workbookViewId="0">
      <selection activeCell="M172" sqref="M172"/>
    </sheetView>
  </sheetViews>
  <sheetFormatPr defaultRowHeight="15" x14ac:dyDescent="0.25"/>
  <cols>
    <col min="1" max="1" width="6.28515625" customWidth="1"/>
    <col min="2" max="2" width="13.7109375" customWidth="1"/>
    <col min="3" max="3" width="24.85546875" customWidth="1"/>
    <col min="4" max="4" width="7.140625" customWidth="1"/>
    <col min="5" max="5" width="7.42578125" customWidth="1"/>
    <col min="14" max="14" width="9.5703125" customWidth="1"/>
  </cols>
  <sheetData>
    <row r="1" spans="1:14" x14ac:dyDescent="0.25">
      <c r="A1" s="29" t="s">
        <v>160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1.5" customHeight="1" x14ac:dyDescent="0.25">
      <c r="A2" s="30" t="s">
        <v>135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32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/>
      <c r="H3" s="33"/>
      <c r="I3" s="33"/>
      <c r="J3" s="33"/>
      <c r="K3" s="33"/>
      <c r="L3" s="33"/>
      <c r="M3" s="34" t="s">
        <v>13</v>
      </c>
      <c r="N3" s="34" t="s">
        <v>14</v>
      </c>
    </row>
    <row r="4" spans="1:14" ht="30" customHeight="1" x14ac:dyDescent="0.25">
      <c r="A4" s="32"/>
      <c r="B4" s="33"/>
      <c r="C4" s="33"/>
      <c r="D4" s="33"/>
      <c r="E4" s="33"/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35"/>
      <c r="N4" s="35"/>
    </row>
    <row r="5" spans="1:14" ht="39" customHeight="1" x14ac:dyDescent="0.25">
      <c r="A5" s="11">
        <v>1</v>
      </c>
      <c r="B5" s="2" t="s">
        <v>15</v>
      </c>
      <c r="C5" s="12" t="s">
        <v>16</v>
      </c>
      <c r="D5" s="11" t="s">
        <v>17</v>
      </c>
      <c r="E5" s="11">
        <v>50</v>
      </c>
      <c r="F5" s="13">
        <v>79</v>
      </c>
      <c r="G5" s="13">
        <v>89</v>
      </c>
      <c r="H5" s="13">
        <v>68</v>
      </c>
      <c r="I5" s="13">
        <v>70</v>
      </c>
      <c r="J5" s="13">
        <v>65</v>
      </c>
      <c r="K5" s="13">
        <v>92</v>
      </c>
      <c r="L5" s="13">
        <v>76</v>
      </c>
      <c r="M5" s="13">
        <f>(F5+G5+H5+I5+J5+K5+L5)/7</f>
        <v>77</v>
      </c>
      <c r="N5" s="11"/>
    </row>
    <row r="6" spans="1:14" x14ac:dyDescent="0.25">
      <c r="A6" s="28" t="s">
        <v>18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13">
        <f>M5*E5</f>
        <v>3850</v>
      </c>
    </row>
    <row r="7" spans="1:14" ht="96" x14ac:dyDescent="0.25">
      <c r="A7" s="11">
        <v>2</v>
      </c>
      <c r="B7" s="1" t="s">
        <v>19</v>
      </c>
      <c r="C7" s="14" t="s">
        <v>159</v>
      </c>
      <c r="D7" s="11" t="s">
        <v>17</v>
      </c>
      <c r="E7" s="11">
        <v>30</v>
      </c>
      <c r="F7" s="13">
        <v>192.5</v>
      </c>
      <c r="G7" s="13">
        <v>197</v>
      </c>
      <c r="H7" s="13">
        <v>308.39999999999998</v>
      </c>
      <c r="I7" s="13">
        <v>310</v>
      </c>
      <c r="J7" s="13">
        <v>320</v>
      </c>
      <c r="K7" s="13">
        <v>532</v>
      </c>
      <c r="L7" s="13">
        <v>332</v>
      </c>
      <c r="M7" s="13">
        <v>313</v>
      </c>
      <c r="N7" s="11"/>
    </row>
    <row r="8" spans="1:14" x14ac:dyDescent="0.25">
      <c r="A8" s="28" t="s">
        <v>18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13">
        <f>M7*E7</f>
        <v>9390</v>
      </c>
    </row>
    <row r="9" spans="1:14" ht="49.5" x14ac:dyDescent="0.25">
      <c r="A9" s="11">
        <v>3</v>
      </c>
      <c r="B9" s="1" t="s">
        <v>20</v>
      </c>
      <c r="C9" s="2" t="s">
        <v>21</v>
      </c>
      <c r="D9" s="11" t="s">
        <v>22</v>
      </c>
      <c r="E9" s="15">
        <v>300</v>
      </c>
      <c r="F9" s="13">
        <v>14</v>
      </c>
      <c r="G9" s="13">
        <v>12</v>
      </c>
      <c r="H9" s="13">
        <v>12</v>
      </c>
      <c r="I9" s="13">
        <v>17</v>
      </c>
      <c r="J9" s="13">
        <v>14</v>
      </c>
      <c r="K9" s="13">
        <v>50</v>
      </c>
      <c r="L9" s="13">
        <v>14</v>
      </c>
      <c r="M9" s="13">
        <f>(L9+K9+J9+I9+H9+G9+F9)/7</f>
        <v>19</v>
      </c>
      <c r="N9" s="11"/>
    </row>
    <row r="10" spans="1:14" x14ac:dyDescent="0.25">
      <c r="A10" s="28" t="s">
        <v>18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13">
        <f>M9*E9</f>
        <v>5700</v>
      </c>
    </row>
    <row r="11" spans="1:14" ht="75.75" customHeight="1" x14ac:dyDescent="0.25">
      <c r="A11" s="11">
        <v>4</v>
      </c>
      <c r="B11" s="10" t="s">
        <v>23</v>
      </c>
      <c r="C11" s="2" t="s">
        <v>24</v>
      </c>
      <c r="D11" s="11" t="s">
        <v>17</v>
      </c>
      <c r="E11" s="11">
        <v>30</v>
      </c>
      <c r="F11" s="13">
        <v>52</v>
      </c>
      <c r="G11" s="13">
        <v>77</v>
      </c>
      <c r="H11" s="13">
        <v>128.80000000000001</v>
      </c>
      <c r="I11" s="13">
        <v>135</v>
      </c>
      <c r="J11" s="13">
        <v>80</v>
      </c>
      <c r="K11" s="13">
        <v>72</v>
      </c>
      <c r="L11" s="13">
        <v>48</v>
      </c>
      <c r="M11" s="13">
        <v>84</v>
      </c>
      <c r="N11" s="11"/>
    </row>
    <row r="12" spans="1:14" x14ac:dyDescent="0.25">
      <c r="A12" s="28" t="s">
        <v>18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13">
        <f>M11*E11</f>
        <v>2520</v>
      </c>
    </row>
    <row r="13" spans="1:14" ht="62.25" customHeight="1" x14ac:dyDescent="0.25">
      <c r="A13" s="11">
        <v>5</v>
      </c>
      <c r="B13" s="2" t="s">
        <v>25</v>
      </c>
      <c r="C13" s="2" t="s">
        <v>26</v>
      </c>
      <c r="D13" s="11" t="s">
        <v>17</v>
      </c>
      <c r="E13" s="11">
        <v>15</v>
      </c>
      <c r="F13" s="13">
        <v>138</v>
      </c>
      <c r="G13" s="13">
        <v>99</v>
      </c>
      <c r="H13" s="13">
        <v>141.19999999999999</v>
      </c>
      <c r="I13" s="13">
        <v>144</v>
      </c>
      <c r="J13" s="13">
        <v>200</v>
      </c>
      <c r="K13" s="13">
        <v>135</v>
      </c>
      <c r="L13" s="13">
        <v>115</v>
      </c>
      <c r="M13" s="13">
        <v>138</v>
      </c>
      <c r="N13" s="11"/>
    </row>
    <row r="14" spans="1:14" x14ac:dyDescent="0.25">
      <c r="A14" s="28" t="s">
        <v>18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13">
        <f>M13*E13</f>
        <v>2070</v>
      </c>
    </row>
    <row r="15" spans="1:14" ht="74.25" customHeight="1" x14ac:dyDescent="0.25">
      <c r="A15" s="11">
        <v>6</v>
      </c>
      <c r="B15" s="2" t="s">
        <v>23</v>
      </c>
      <c r="C15" s="2" t="s">
        <v>27</v>
      </c>
      <c r="D15" s="11" t="s">
        <v>17</v>
      </c>
      <c r="E15" s="11">
        <v>10</v>
      </c>
      <c r="F15" s="13">
        <v>59</v>
      </c>
      <c r="G15" s="13">
        <v>32</v>
      </c>
      <c r="H15" s="13">
        <v>94.4</v>
      </c>
      <c r="I15" s="13">
        <v>100</v>
      </c>
      <c r="J15" s="13">
        <v>80</v>
      </c>
      <c r="K15" s="13">
        <v>52</v>
      </c>
      <c r="L15" s="13">
        <v>48</v>
      </c>
      <c r="M15" s="13">
        <v>66</v>
      </c>
      <c r="N15" s="11"/>
    </row>
    <row r="16" spans="1:14" x14ac:dyDescent="0.25">
      <c r="A16" s="28" t="s">
        <v>18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13">
        <f>M15*E15</f>
        <v>660</v>
      </c>
    </row>
    <row r="17" spans="1:14" ht="72.75" customHeight="1" x14ac:dyDescent="0.25">
      <c r="A17" s="11">
        <v>7</v>
      </c>
      <c r="B17" s="2" t="s">
        <v>28</v>
      </c>
      <c r="C17" s="14" t="s">
        <v>29</v>
      </c>
      <c r="D17" s="11" t="s">
        <v>17</v>
      </c>
      <c r="E17" s="11">
        <v>50</v>
      </c>
      <c r="F17" s="13">
        <v>123</v>
      </c>
      <c r="G17" s="13">
        <v>68</v>
      </c>
      <c r="H17" s="13">
        <v>103.6</v>
      </c>
      <c r="I17" s="13">
        <v>105</v>
      </c>
      <c r="J17" s="13">
        <v>100</v>
      </c>
      <c r="K17" s="13">
        <v>89</v>
      </c>
      <c r="L17" s="13">
        <v>66</v>
      </c>
      <c r="M17" s="13">
        <v>93</v>
      </c>
      <c r="N17" s="11"/>
    </row>
    <row r="18" spans="1:14" x14ac:dyDescent="0.25">
      <c r="A18" s="28" t="s">
        <v>18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13">
        <f>M17*E17</f>
        <v>4650</v>
      </c>
    </row>
    <row r="19" spans="1:14" ht="48.75" customHeight="1" x14ac:dyDescent="0.25">
      <c r="A19" s="11">
        <v>8</v>
      </c>
      <c r="B19" s="1" t="s">
        <v>28</v>
      </c>
      <c r="C19" s="2" t="s">
        <v>30</v>
      </c>
      <c r="D19" s="11" t="s">
        <v>17</v>
      </c>
      <c r="E19" s="11">
        <v>50</v>
      </c>
      <c r="F19" s="13">
        <v>88</v>
      </c>
      <c r="G19" s="13">
        <v>29</v>
      </c>
      <c r="H19" s="13">
        <v>74.599999999999994</v>
      </c>
      <c r="I19" s="13">
        <v>80</v>
      </c>
      <c r="J19" s="13">
        <v>180</v>
      </c>
      <c r="K19" s="13">
        <v>35</v>
      </c>
      <c r="L19" s="13">
        <v>29</v>
      </c>
      <c r="M19" s="13">
        <v>73</v>
      </c>
      <c r="N19" s="11"/>
    </row>
    <row r="20" spans="1:14" x14ac:dyDescent="0.25">
      <c r="A20" s="28" t="s">
        <v>18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3">
        <f>M19*E19</f>
        <v>3650</v>
      </c>
    </row>
    <row r="21" spans="1:14" ht="48.75" customHeight="1" x14ac:dyDescent="0.25">
      <c r="A21" s="11">
        <v>9</v>
      </c>
      <c r="B21" s="1" t="s">
        <v>31</v>
      </c>
      <c r="C21" s="2" t="s">
        <v>32</v>
      </c>
      <c r="D21" s="11" t="s">
        <v>17</v>
      </c>
      <c r="E21" s="11">
        <v>70</v>
      </c>
      <c r="F21" s="13">
        <v>36</v>
      </c>
      <c r="G21" s="13">
        <v>32</v>
      </c>
      <c r="H21" s="13">
        <v>46</v>
      </c>
      <c r="I21" s="13">
        <v>48</v>
      </c>
      <c r="J21" s="13">
        <v>40</v>
      </c>
      <c r="K21" s="13">
        <v>45</v>
      </c>
      <c r="L21" s="13">
        <v>38</v>
      </c>
      <c r="M21" s="13">
        <v>40</v>
      </c>
      <c r="N21" s="11"/>
    </row>
    <row r="22" spans="1:14" x14ac:dyDescent="0.25">
      <c r="A22" s="28" t="s">
        <v>18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13">
        <f>M21*E21</f>
        <v>2800</v>
      </c>
    </row>
    <row r="23" spans="1:14" ht="48.75" customHeight="1" x14ac:dyDescent="0.25">
      <c r="A23" s="11">
        <v>10</v>
      </c>
      <c r="B23" s="2" t="s">
        <v>31</v>
      </c>
      <c r="C23" s="2" t="s">
        <v>33</v>
      </c>
      <c r="D23" s="11" t="s">
        <v>17</v>
      </c>
      <c r="E23" s="11">
        <v>70</v>
      </c>
      <c r="F23" s="13">
        <v>20</v>
      </c>
      <c r="G23" s="13">
        <v>24</v>
      </c>
      <c r="H23" s="13">
        <v>30.2</v>
      </c>
      <c r="I23" s="13">
        <v>35</v>
      </c>
      <c r="J23" s="13">
        <v>80</v>
      </c>
      <c r="K23" s="13">
        <v>62</v>
      </c>
      <c r="L23" s="13">
        <v>27</v>
      </c>
      <c r="M23" s="13">
        <v>39</v>
      </c>
      <c r="N23" s="11"/>
    </row>
    <row r="24" spans="1:14" x14ac:dyDescent="0.25">
      <c r="A24" s="28" t="s">
        <v>18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3">
        <f>M23*E23</f>
        <v>2730</v>
      </c>
    </row>
    <row r="25" spans="1:14" ht="51" customHeight="1" x14ac:dyDescent="0.25">
      <c r="A25" s="11">
        <v>11</v>
      </c>
      <c r="B25" s="2" t="s">
        <v>31</v>
      </c>
      <c r="C25" s="2" t="s">
        <v>34</v>
      </c>
      <c r="D25" s="11" t="s">
        <v>17</v>
      </c>
      <c r="E25" s="11">
        <v>70</v>
      </c>
      <c r="F25" s="13">
        <v>40</v>
      </c>
      <c r="G25" s="13">
        <v>18</v>
      </c>
      <c r="H25" s="13">
        <v>39.799999999999997</v>
      </c>
      <c r="I25" s="13">
        <v>43</v>
      </c>
      <c r="J25" s="13">
        <v>60</v>
      </c>
      <c r="K25" s="13">
        <v>45</v>
      </c>
      <c r="L25" s="13">
        <v>38</v>
      </c>
      <c r="M25" s="13">
        <v>40</v>
      </c>
      <c r="N25" s="11"/>
    </row>
    <row r="26" spans="1:14" x14ac:dyDescent="0.25">
      <c r="A26" s="28" t="s">
        <v>18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3">
        <f>M25*E25</f>
        <v>2800</v>
      </c>
    </row>
    <row r="27" spans="1:14" ht="48" customHeight="1" x14ac:dyDescent="0.25">
      <c r="A27" s="11">
        <v>12</v>
      </c>
      <c r="B27" s="1" t="s">
        <v>35</v>
      </c>
      <c r="C27" s="2" t="s">
        <v>36</v>
      </c>
      <c r="D27" s="11" t="s">
        <v>17</v>
      </c>
      <c r="E27" s="11">
        <v>200</v>
      </c>
      <c r="F27" s="13">
        <v>1</v>
      </c>
      <c r="G27" s="13">
        <v>2</v>
      </c>
      <c r="H27" s="13">
        <v>1.45</v>
      </c>
      <c r="I27" s="13">
        <v>1.8</v>
      </c>
      <c r="J27" s="13">
        <v>3</v>
      </c>
      <c r="K27" s="13">
        <v>9</v>
      </c>
      <c r="L27" s="13">
        <v>3</v>
      </c>
      <c r="M27" s="13">
        <v>3</v>
      </c>
      <c r="N27" s="11"/>
    </row>
    <row r="28" spans="1:14" x14ac:dyDescent="0.25">
      <c r="A28" s="28" t="s">
        <v>18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3">
        <f>M27*E27</f>
        <v>600</v>
      </c>
    </row>
    <row r="29" spans="1:14" ht="48.75" customHeight="1" x14ac:dyDescent="0.25">
      <c r="A29" s="11">
        <v>13</v>
      </c>
      <c r="B29" s="1" t="s">
        <v>35</v>
      </c>
      <c r="C29" s="12" t="s">
        <v>37</v>
      </c>
      <c r="D29" s="11" t="s">
        <v>17</v>
      </c>
      <c r="E29" s="11">
        <v>200</v>
      </c>
      <c r="F29" s="13">
        <v>3</v>
      </c>
      <c r="G29" s="13">
        <v>4</v>
      </c>
      <c r="H29" s="13">
        <v>3.85</v>
      </c>
      <c r="I29" s="13">
        <v>4</v>
      </c>
      <c r="J29" s="13">
        <v>5</v>
      </c>
      <c r="K29" s="13">
        <v>10</v>
      </c>
      <c r="L29" s="13">
        <v>5</v>
      </c>
      <c r="M29" s="13">
        <v>5</v>
      </c>
      <c r="N29" s="11"/>
    </row>
    <row r="30" spans="1:14" x14ac:dyDescent="0.25">
      <c r="A30" s="28" t="s">
        <v>18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13">
        <f>M29*E29</f>
        <v>1000</v>
      </c>
    </row>
    <row r="31" spans="1:14" ht="84" x14ac:dyDescent="0.25">
      <c r="A31" s="11">
        <v>14</v>
      </c>
      <c r="B31" s="1" t="s">
        <v>38</v>
      </c>
      <c r="C31" s="12" t="s">
        <v>39</v>
      </c>
      <c r="D31" s="11" t="s">
        <v>17</v>
      </c>
      <c r="E31" s="11">
        <v>150</v>
      </c>
      <c r="F31" s="13">
        <v>95</v>
      </c>
      <c r="G31" s="13">
        <v>83</v>
      </c>
      <c r="H31" s="13">
        <v>100.4</v>
      </c>
      <c r="I31" s="13">
        <v>120</v>
      </c>
      <c r="J31" s="13">
        <v>100</v>
      </c>
      <c r="K31" s="13">
        <v>108</v>
      </c>
      <c r="L31" s="13">
        <v>88</v>
      </c>
      <c r="M31" s="13">
        <v>99</v>
      </c>
      <c r="N31" s="11"/>
    </row>
    <row r="32" spans="1:14" x14ac:dyDescent="0.25">
      <c r="A32" s="28" t="s">
        <v>18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3">
        <f>M31*E31</f>
        <v>14850</v>
      </c>
    </row>
    <row r="33" spans="1:14" ht="96.75" customHeight="1" x14ac:dyDescent="0.25">
      <c r="A33" s="11">
        <v>15</v>
      </c>
      <c r="B33" s="1" t="s">
        <v>38</v>
      </c>
      <c r="C33" s="12" t="s">
        <v>40</v>
      </c>
      <c r="D33" s="11" t="s">
        <v>17</v>
      </c>
      <c r="E33" s="11">
        <v>150</v>
      </c>
      <c r="F33" s="13">
        <v>95</v>
      </c>
      <c r="G33" s="13">
        <v>82</v>
      </c>
      <c r="H33" s="13">
        <v>100.4</v>
      </c>
      <c r="I33" s="13">
        <v>120</v>
      </c>
      <c r="J33" s="13">
        <v>100</v>
      </c>
      <c r="K33" s="13">
        <v>120</v>
      </c>
      <c r="L33" s="13">
        <v>73</v>
      </c>
      <c r="M33" s="13">
        <v>98</v>
      </c>
      <c r="N33" s="11"/>
    </row>
    <row r="34" spans="1:14" x14ac:dyDescent="0.25">
      <c r="A34" s="28" t="s">
        <v>18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3">
        <f>M33*E33</f>
        <v>14700</v>
      </c>
    </row>
    <row r="35" spans="1:14" ht="61.5" customHeight="1" x14ac:dyDescent="0.25">
      <c r="A35" s="11">
        <v>16</v>
      </c>
      <c r="B35" s="2" t="s">
        <v>41</v>
      </c>
      <c r="C35" s="2" t="s">
        <v>42</v>
      </c>
      <c r="D35" s="11" t="s">
        <v>17</v>
      </c>
      <c r="E35" s="11">
        <v>100</v>
      </c>
      <c r="F35" s="13">
        <v>13</v>
      </c>
      <c r="G35" s="13">
        <v>39</v>
      </c>
      <c r="H35" s="13">
        <v>14.2</v>
      </c>
      <c r="I35" s="13">
        <v>17</v>
      </c>
      <c r="J35" s="13">
        <v>10</v>
      </c>
      <c r="K35" s="13">
        <v>15</v>
      </c>
      <c r="L35" s="13">
        <v>11</v>
      </c>
      <c r="M35" s="13">
        <v>17</v>
      </c>
      <c r="N35" s="11"/>
    </row>
    <row r="36" spans="1:14" x14ac:dyDescent="0.25">
      <c r="A36" s="28" t="s">
        <v>18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13">
        <f>M35*E35</f>
        <v>1700</v>
      </c>
    </row>
    <row r="37" spans="1:14" ht="73.5" customHeight="1" x14ac:dyDescent="0.25">
      <c r="A37" s="11">
        <v>17</v>
      </c>
      <c r="B37" s="16" t="s">
        <v>43</v>
      </c>
      <c r="C37" s="14" t="s">
        <v>44</v>
      </c>
      <c r="D37" s="17" t="s">
        <v>17</v>
      </c>
      <c r="E37" s="17">
        <v>50</v>
      </c>
      <c r="F37" s="18">
        <v>74</v>
      </c>
      <c r="G37" s="18">
        <v>53</v>
      </c>
      <c r="H37" s="18">
        <v>50</v>
      </c>
      <c r="I37" s="18">
        <v>53</v>
      </c>
      <c r="J37" s="18">
        <v>100</v>
      </c>
      <c r="K37" s="18">
        <v>152</v>
      </c>
      <c r="L37" s="13">
        <v>126</v>
      </c>
      <c r="M37" s="13">
        <v>86</v>
      </c>
      <c r="N37" s="11"/>
    </row>
    <row r="38" spans="1:14" x14ac:dyDescent="0.25">
      <c r="A38" s="28" t="s">
        <v>18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3">
        <f>M37*E37</f>
        <v>4300</v>
      </c>
    </row>
    <row r="39" spans="1:14" ht="72" x14ac:dyDescent="0.25">
      <c r="A39" s="11">
        <v>18</v>
      </c>
      <c r="B39" s="16" t="s">
        <v>43</v>
      </c>
      <c r="C39" s="2" t="s">
        <v>45</v>
      </c>
      <c r="D39" s="17" t="s">
        <v>17</v>
      </c>
      <c r="E39" s="17">
        <v>50</v>
      </c>
      <c r="F39" s="18">
        <v>43</v>
      </c>
      <c r="G39" s="18">
        <v>41</v>
      </c>
      <c r="H39" s="18">
        <v>27</v>
      </c>
      <c r="I39" s="18">
        <v>30</v>
      </c>
      <c r="J39" s="18">
        <v>40</v>
      </c>
      <c r="K39" s="18">
        <v>83</v>
      </c>
      <c r="L39" s="18">
        <v>53</v>
      </c>
      <c r="M39" s="18">
        <v>45</v>
      </c>
      <c r="N39" s="17"/>
    </row>
    <row r="40" spans="1:14" x14ac:dyDescent="0.25">
      <c r="A40" s="28" t="s">
        <v>18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13">
        <f>M39*E39</f>
        <v>2250</v>
      </c>
    </row>
    <row r="41" spans="1:14" ht="63.75" customHeight="1" x14ac:dyDescent="0.25">
      <c r="A41" s="11">
        <v>19</v>
      </c>
      <c r="B41" s="1" t="s">
        <v>46</v>
      </c>
      <c r="C41" s="14" t="s">
        <v>47</v>
      </c>
      <c r="D41" s="19" t="s">
        <v>17</v>
      </c>
      <c r="E41" s="11">
        <v>50</v>
      </c>
      <c r="F41" s="13">
        <v>56</v>
      </c>
      <c r="G41" s="13">
        <v>48</v>
      </c>
      <c r="H41" s="13">
        <v>67.400000000000006</v>
      </c>
      <c r="I41" s="13">
        <v>70</v>
      </c>
      <c r="J41" s="13">
        <v>60</v>
      </c>
      <c r="K41" s="13">
        <v>56</v>
      </c>
      <c r="L41" s="13">
        <v>43</v>
      </c>
      <c r="M41" s="13">
        <v>57</v>
      </c>
      <c r="N41" s="11"/>
    </row>
    <row r="42" spans="1:14" x14ac:dyDescent="0.25">
      <c r="A42" s="28" t="s">
        <v>18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13">
        <f>M41*E41</f>
        <v>2850</v>
      </c>
    </row>
    <row r="43" spans="1:14" ht="60.75" customHeight="1" x14ac:dyDescent="0.25">
      <c r="A43" s="17">
        <v>20</v>
      </c>
      <c r="B43" s="14" t="s">
        <v>48</v>
      </c>
      <c r="C43" s="20" t="s">
        <v>49</v>
      </c>
      <c r="D43" s="19" t="s">
        <v>17</v>
      </c>
      <c r="E43" s="19">
        <v>5000</v>
      </c>
      <c r="F43" s="21">
        <v>1.06</v>
      </c>
      <c r="G43" s="21">
        <v>0.9</v>
      </c>
      <c r="H43" s="21">
        <v>0.9</v>
      </c>
      <c r="I43" s="21">
        <v>1</v>
      </c>
      <c r="J43" s="21">
        <v>1</v>
      </c>
      <c r="K43" s="21">
        <v>1.45</v>
      </c>
      <c r="L43" s="21">
        <v>1.37</v>
      </c>
      <c r="M43" s="13">
        <f>(L43+K43+J43+I43+H43+G43+F43)/7</f>
        <v>1.0971428571428574</v>
      </c>
      <c r="N43" s="11"/>
    </row>
    <row r="44" spans="1:14" x14ac:dyDescent="0.25">
      <c r="A44" s="28" t="s">
        <v>18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13">
        <v>5500</v>
      </c>
    </row>
    <row r="45" spans="1:14" ht="108" customHeight="1" x14ac:dyDescent="0.25">
      <c r="A45" s="11">
        <v>21</v>
      </c>
      <c r="B45" s="22" t="s">
        <v>50</v>
      </c>
      <c r="C45" s="14" t="s">
        <v>51</v>
      </c>
      <c r="D45" s="11" t="s">
        <v>17</v>
      </c>
      <c r="E45" s="11">
        <v>300</v>
      </c>
      <c r="F45" s="13">
        <v>9</v>
      </c>
      <c r="G45" s="13">
        <v>6.9</v>
      </c>
      <c r="H45" s="13">
        <v>6.4</v>
      </c>
      <c r="I45" s="13">
        <v>7.5</v>
      </c>
      <c r="J45" s="13">
        <v>7</v>
      </c>
      <c r="K45" s="13">
        <v>9</v>
      </c>
      <c r="L45" s="13">
        <v>7</v>
      </c>
      <c r="M45" s="13">
        <v>7.5</v>
      </c>
      <c r="N45" s="11"/>
    </row>
    <row r="46" spans="1:14" x14ac:dyDescent="0.25">
      <c r="A46" s="28" t="s">
        <v>18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13">
        <f>M45*E45</f>
        <v>2250</v>
      </c>
    </row>
    <row r="47" spans="1:14" ht="60" customHeight="1" x14ac:dyDescent="0.25">
      <c r="A47" s="11">
        <v>22</v>
      </c>
      <c r="B47" s="14" t="s">
        <v>52</v>
      </c>
      <c r="C47" s="14" t="s">
        <v>53</v>
      </c>
      <c r="D47" s="19" t="s">
        <v>17</v>
      </c>
      <c r="E47" s="19">
        <v>100</v>
      </c>
      <c r="F47" s="21">
        <v>36</v>
      </c>
      <c r="G47" s="13">
        <v>29.6</v>
      </c>
      <c r="H47" s="13">
        <v>39.799999999999997</v>
      </c>
      <c r="I47" s="13">
        <v>41</v>
      </c>
      <c r="J47" s="13">
        <v>50</v>
      </c>
      <c r="K47" s="13">
        <v>45</v>
      </c>
      <c r="L47" s="13">
        <v>31</v>
      </c>
      <c r="M47" s="13">
        <v>39</v>
      </c>
      <c r="N47" s="11"/>
    </row>
    <row r="48" spans="1:14" x14ac:dyDescent="0.25">
      <c r="A48" s="28" t="s">
        <v>18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13">
        <f>M47*E47</f>
        <v>3900</v>
      </c>
    </row>
    <row r="49" spans="1:14" ht="36" x14ac:dyDescent="0.25">
      <c r="A49" s="11">
        <v>23</v>
      </c>
      <c r="B49" s="2" t="s">
        <v>41</v>
      </c>
      <c r="C49" s="2" t="s">
        <v>157</v>
      </c>
      <c r="D49" s="11" t="s">
        <v>17</v>
      </c>
      <c r="E49" s="11">
        <v>100</v>
      </c>
      <c r="F49" s="13">
        <v>127</v>
      </c>
      <c r="G49" s="13">
        <v>55</v>
      </c>
      <c r="H49" s="13">
        <v>82.4</v>
      </c>
      <c r="I49" s="13">
        <v>85</v>
      </c>
      <c r="J49" s="13">
        <v>120</v>
      </c>
      <c r="K49" s="13" t="s">
        <v>54</v>
      </c>
      <c r="L49" s="13" t="s">
        <v>54</v>
      </c>
      <c r="M49" s="13">
        <v>94</v>
      </c>
      <c r="N49" s="11"/>
    </row>
    <row r="50" spans="1:14" x14ac:dyDescent="0.25">
      <c r="A50" s="28" t="s">
        <v>18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13">
        <f>E49*M49</f>
        <v>9400</v>
      </c>
    </row>
    <row r="51" spans="1:14" ht="36.75" customHeight="1" x14ac:dyDescent="0.25">
      <c r="A51" s="11">
        <v>24</v>
      </c>
      <c r="B51" s="2" t="s">
        <v>46</v>
      </c>
      <c r="C51" s="2" t="s">
        <v>55</v>
      </c>
      <c r="D51" s="11" t="s">
        <v>17</v>
      </c>
      <c r="E51" s="11">
        <v>100</v>
      </c>
      <c r="F51" s="13">
        <v>21</v>
      </c>
      <c r="G51" s="13">
        <v>14</v>
      </c>
      <c r="H51" s="13">
        <v>61.9</v>
      </c>
      <c r="I51" s="13">
        <v>65</v>
      </c>
      <c r="J51" s="13">
        <v>50</v>
      </c>
      <c r="K51" s="13">
        <v>35</v>
      </c>
      <c r="L51" s="13">
        <v>22</v>
      </c>
      <c r="M51" s="13">
        <v>38</v>
      </c>
      <c r="N51" s="11"/>
    </row>
    <row r="52" spans="1:14" x14ac:dyDescent="0.25">
      <c r="A52" s="28" t="s">
        <v>18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13">
        <f>M51*E51</f>
        <v>3800</v>
      </c>
    </row>
    <row r="53" spans="1:14" ht="63" customHeight="1" x14ac:dyDescent="0.25">
      <c r="A53" s="11">
        <v>25</v>
      </c>
      <c r="B53" s="2" t="s">
        <v>56</v>
      </c>
      <c r="C53" s="2" t="s">
        <v>156</v>
      </c>
      <c r="D53" s="11" t="s">
        <v>17</v>
      </c>
      <c r="E53" s="11">
        <v>150</v>
      </c>
      <c r="F53" s="13">
        <v>8.33</v>
      </c>
      <c r="G53" s="13">
        <v>6</v>
      </c>
      <c r="H53" s="13">
        <v>7.5</v>
      </c>
      <c r="I53" s="13">
        <v>9</v>
      </c>
      <c r="J53" s="13">
        <v>8</v>
      </c>
      <c r="K53" s="13">
        <v>10</v>
      </c>
      <c r="L53" s="13">
        <v>6</v>
      </c>
      <c r="M53" s="13">
        <v>8</v>
      </c>
      <c r="N53" s="11"/>
    </row>
    <row r="54" spans="1:14" x14ac:dyDescent="0.25">
      <c r="A54" s="28" t="s">
        <v>18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13">
        <f>M53*E53</f>
        <v>1200</v>
      </c>
    </row>
    <row r="55" spans="1:14" ht="53.25" customHeight="1" x14ac:dyDescent="0.25">
      <c r="A55" s="11">
        <v>26</v>
      </c>
      <c r="B55" s="1" t="s">
        <v>41</v>
      </c>
      <c r="C55" s="23" t="s">
        <v>57</v>
      </c>
      <c r="D55" s="11" t="s">
        <v>17</v>
      </c>
      <c r="E55" s="11">
        <v>300</v>
      </c>
      <c r="F55" s="13">
        <v>6</v>
      </c>
      <c r="G55" s="13">
        <v>5</v>
      </c>
      <c r="H55" s="13">
        <v>17.2</v>
      </c>
      <c r="I55" s="13">
        <v>19</v>
      </c>
      <c r="J55" s="13">
        <v>10</v>
      </c>
      <c r="K55" s="13">
        <v>9</v>
      </c>
      <c r="L55" s="13">
        <v>4</v>
      </c>
      <c r="M55" s="13">
        <v>10</v>
      </c>
      <c r="N55" s="11"/>
    </row>
    <row r="56" spans="1:14" x14ac:dyDescent="0.25">
      <c r="A56" s="28" t="s">
        <v>18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13">
        <f>M55*E55</f>
        <v>3000</v>
      </c>
    </row>
    <row r="57" spans="1:14" ht="72.75" customHeight="1" x14ac:dyDescent="0.25">
      <c r="A57" s="11">
        <v>27</v>
      </c>
      <c r="B57" s="2" t="s">
        <v>58</v>
      </c>
      <c r="C57" s="2" t="s">
        <v>155</v>
      </c>
      <c r="D57" s="11" t="s">
        <v>17</v>
      </c>
      <c r="E57" s="11">
        <v>50</v>
      </c>
      <c r="F57" s="13">
        <v>237</v>
      </c>
      <c r="G57" s="13">
        <v>199</v>
      </c>
      <c r="H57" s="13">
        <v>220.6</v>
      </c>
      <c r="I57" s="13">
        <v>239</v>
      </c>
      <c r="J57" s="13">
        <v>300</v>
      </c>
      <c r="K57" s="13">
        <v>105</v>
      </c>
      <c r="L57" s="13">
        <v>81</v>
      </c>
      <c r="M57" s="13">
        <v>197</v>
      </c>
      <c r="N57" s="11"/>
    </row>
    <row r="58" spans="1:14" x14ac:dyDescent="0.25">
      <c r="A58" s="28" t="s">
        <v>18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13">
        <f>M57*E57</f>
        <v>9850</v>
      </c>
    </row>
    <row r="59" spans="1:14" ht="72.75" customHeight="1" x14ac:dyDescent="0.25">
      <c r="A59" s="11">
        <v>28</v>
      </c>
      <c r="B59" s="2" t="s">
        <v>59</v>
      </c>
      <c r="C59" s="2" t="s">
        <v>154</v>
      </c>
      <c r="D59" s="11" t="s">
        <v>17</v>
      </c>
      <c r="E59" s="11">
        <v>50</v>
      </c>
      <c r="F59" s="13">
        <v>193</v>
      </c>
      <c r="G59" s="13">
        <v>50</v>
      </c>
      <c r="H59" s="13">
        <v>162.80000000000001</v>
      </c>
      <c r="I59" s="13">
        <v>190</v>
      </c>
      <c r="J59" s="13">
        <v>100</v>
      </c>
      <c r="K59" s="13">
        <v>90</v>
      </c>
      <c r="L59" s="13">
        <v>57</v>
      </c>
      <c r="M59" s="13">
        <v>120</v>
      </c>
      <c r="N59" s="11"/>
    </row>
    <row r="60" spans="1:14" x14ac:dyDescent="0.25">
      <c r="A60" s="28" t="s">
        <v>18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13">
        <f>M59*E59</f>
        <v>6000</v>
      </c>
    </row>
    <row r="61" spans="1:14" ht="38.25" customHeight="1" x14ac:dyDescent="0.25">
      <c r="A61" s="11">
        <v>29</v>
      </c>
      <c r="B61" s="1" t="s">
        <v>60</v>
      </c>
      <c r="C61" s="2" t="s">
        <v>61</v>
      </c>
      <c r="D61" s="11" t="s">
        <v>17</v>
      </c>
      <c r="E61" s="11">
        <v>100</v>
      </c>
      <c r="F61" s="13">
        <v>7</v>
      </c>
      <c r="G61" s="13">
        <v>3</v>
      </c>
      <c r="H61" s="13">
        <v>5.2</v>
      </c>
      <c r="I61" s="13">
        <v>7</v>
      </c>
      <c r="J61" s="13">
        <v>4</v>
      </c>
      <c r="K61" s="13">
        <v>15</v>
      </c>
      <c r="L61" s="13">
        <v>9</v>
      </c>
      <c r="M61" s="13">
        <v>7</v>
      </c>
      <c r="N61" s="11"/>
    </row>
    <row r="62" spans="1:14" x14ac:dyDescent="0.25">
      <c r="A62" s="28" t="s">
        <v>18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13">
        <f>M61*E61</f>
        <v>700</v>
      </c>
    </row>
    <row r="63" spans="1:14" ht="52.5" customHeight="1" x14ac:dyDescent="0.25">
      <c r="A63" s="11">
        <v>30</v>
      </c>
      <c r="B63" s="1" t="s">
        <v>60</v>
      </c>
      <c r="C63" s="2" t="s">
        <v>62</v>
      </c>
      <c r="D63" s="11" t="s">
        <v>17</v>
      </c>
      <c r="E63" s="11">
        <v>100</v>
      </c>
      <c r="F63" s="13">
        <v>5</v>
      </c>
      <c r="G63" s="13">
        <v>2.9</v>
      </c>
      <c r="H63" s="13">
        <v>3.8</v>
      </c>
      <c r="I63" s="13">
        <v>5</v>
      </c>
      <c r="J63" s="13">
        <v>4</v>
      </c>
      <c r="K63" s="13">
        <v>12</v>
      </c>
      <c r="L63" s="13">
        <v>11</v>
      </c>
      <c r="M63" s="13">
        <v>6</v>
      </c>
      <c r="N63" s="11"/>
    </row>
    <row r="64" spans="1:14" x14ac:dyDescent="0.25">
      <c r="A64" s="28" t="s">
        <v>18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13">
        <f>M63*E63</f>
        <v>600</v>
      </c>
    </row>
    <row r="65" spans="1:14" ht="71.25" customHeight="1" x14ac:dyDescent="0.25">
      <c r="A65" s="11">
        <v>31</v>
      </c>
      <c r="B65" s="1" t="s">
        <v>63</v>
      </c>
      <c r="C65" s="2" t="s">
        <v>64</v>
      </c>
      <c r="D65" s="11" t="s">
        <v>17</v>
      </c>
      <c r="E65" s="11">
        <v>60</v>
      </c>
      <c r="F65" s="13">
        <v>53</v>
      </c>
      <c r="G65" s="13">
        <v>33</v>
      </c>
      <c r="H65" s="13">
        <v>36.9</v>
      </c>
      <c r="I65" s="13">
        <v>43</v>
      </c>
      <c r="J65" s="13">
        <v>60</v>
      </c>
      <c r="K65" s="13">
        <v>45</v>
      </c>
      <c r="L65" s="13">
        <v>39</v>
      </c>
      <c r="M65" s="13">
        <v>44</v>
      </c>
      <c r="N65" s="11"/>
    </row>
    <row r="66" spans="1:14" x14ac:dyDescent="0.25">
      <c r="A66" s="28" t="s">
        <v>18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13">
        <f>M65*E65</f>
        <v>2640</v>
      </c>
    </row>
    <row r="67" spans="1:14" ht="72.75" customHeight="1" x14ac:dyDescent="0.25">
      <c r="A67" s="11">
        <v>32</v>
      </c>
      <c r="B67" s="1" t="s">
        <v>65</v>
      </c>
      <c r="C67" s="2" t="s">
        <v>66</v>
      </c>
      <c r="D67" s="11" t="s">
        <v>17</v>
      </c>
      <c r="E67" s="11">
        <v>50</v>
      </c>
      <c r="F67" s="13">
        <v>56</v>
      </c>
      <c r="G67" s="13">
        <v>35</v>
      </c>
      <c r="H67" s="13">
        <v>47</v>
      </c>
      <c r="I67" s="13">
        <v>52</v>
      </c>
      <c r="J67" s="13">
        <v>40</v>
      </c>
      <c r="K67" s="13">
        <v>55</v>
      </c>
      <c r="L67" s="13">
        <v>42</v>
      </c>
      <c r="M67" s="13">
        <v>46</v>
      </c>
      <c r="N67" s="11"/>
    </row>
    <row r="68" spans="1:14" x14ac:dyDescent="0.25">
      <c r="A68" s="28" t="s">
        <v>18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13">
        <f>M67*E67</f>
        <v>2300</v>
      </c>
    </row>
    <row r="69" spans="1:14" ht="49.5" customHeight="1" x14ac:dyDescent="0.25">
      <c r="A69" s="11">
        <v>33</v>
      </c>
      <c r="B69" s="1" t="s">
        <v>67</v>
      </c>
      <c r="C69" s="2" t="s">
        <v>68</v>
      </c>
      <c r="D69" s="11" t="s">
        <v>17</v>
      </c>
      <c r="E69" s="15">
        <v>50</v>
      </c>
      <c r="F69" s="13">
        <v>14</v>
      </c>
      <c r="G69" s="13">
        <v>3</v>
      </c>
      <c r="H69" s="13">
        <v>8</v>
      </c>
      <c r="I69" s="13">
        <v>14</v>
      </c>
      <c r="J69" s="13">
        <v>8</v>
      </c>
      <c r="K69" s="13">
        <v>10</v>
      </c>
      <c r="L69" s="13">
        <v>7</v>
      </c>
      <c r="M69" s="13">
        <v>9</v>
      </c>
      <c r="N69" s="11"/>
    </row>
    <row r="70" spans="1:14" x14ac:dyDescent="0.25">
      <c r="A70" s="28" t="s">
        <v>18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13">
        <f>M69*E69</f>
        <v>450</v>
      </c>
    </row>
    <row r="71" spans="1:14" ht="72" customHeight="1" x14ac:dyDescent="0.25">
      <c r="A71" s="11">
        <v>34</v>
      </c>
      <c r="B71" s="2" t="s">
        <v>69</v>
      </c>
      <c r="C71" s="2" t="s">
        <v>70</v>
      </c>
      <c r="D71" s="11" t="s">
        <v>17</v>
      </c>
      <c r="E71" s="11">
        <v>5</v>
      </c>
      <c r="F71" s="13">
        <v>42</v>
      </c>
      <c r="G71" s="13">
        <v>15</v>
      </c>
      <c r="H71" s="13">
        <v>79</v>
      </c>
      <c r="I71" s="13">
        <v>100</v>
      </c>
      <c r="J71" s="13">
        <v>30</v>
      </c>
      <c r="K71" s="13">
        <v>40</v>
      </c>
      <c r="L71" s="13">
        <v>20</v>
      </c>
      <c r="M71" s="13">
        <v>46</v>
      </c>
      <c r="N71" s="13"/>
    </row>
    <row r="72" spans="1:14" x14ac:dyDescent="0.25">
      <c r="A72" s="28" t="s">
        <v>18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13">
        <f>M71*E71</f>
        <v>230</v>
      </c>
    </row>
    <row r="73" spans="1:14" ht="60" customHeight="1" x14ac:dyDescent="0.25">
      <c r="A73" s="11">
        <v>35</v>
      </c>
      <c r="B73" s="1" t="s">
        <v>71</v>
      </c>
      <c r="C73" s="2" t="s">
        <v>72</v>
      </c>
      <c r="D73" s="11" t="s">
        <v>17</v>
      </c>
      <c r="E73" s="11">
        <v>200</v>
      </c>
      <c r="F73" s="13">
        <v>15</v>
      </c>
      <c r="G73" s="13">
        <v>5</v>
      </c>
      <c r="H73" s="13">
        <v>11.6</v>
      </c>
      <c r="I73" s="13">
        <v>13</v>
      </c>
      <c r="J73" s="13">
        <v>10</v>
      </c>
      <c r="K73" s="13">
        <v>12</v>
      </c>
      <c r="L73" s="13">
        <v>6</v>
      </c>
      <c r="M73" s="13">
        <v>10</v>
      </c>
      <c r="N73" s="13"/>
    </row>
    <row r="74" spans="1:14" x14ac:dyDescent="0.25">
      <c r="A74" s="28" t="s">
        <v>18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3">
        <f>M73*E73</f>
        <v>2000</v>
      </c>
    </row>
    <row r="75" spans="1:14" ht="74.25" customHeight="1" x14ac:dyDescent="0.25">
      <c r="A75" s="11">
        <v>36</v>
      </c>
      <c r="B75" s="1" t="s">
        <v>73</v>
      </c>
      <c r="C75" s="2" t="s">
        <v>74</v>
      </c>
      <c r="D75" s="11" t="s">
        <v>17</v>
      </c>
      <c r="E75" s="11">
        <v>80</v>
      </c>
      <c r="F75" s="13">
        <v>15</v>
      </c>
      <c r="G75" s="13">
        <v>5</v>
      </c>
      <c r="H75" s="13">
        <v>13.4</v>
      </c>
      <c r="I75" s="13">
        <v>14</v>
      </c>
      <c r="J75" s="13">
        <v>13</v>
      </c>
      <c r="K75" s="13">
        <v>19</v>
      </c>
      <c r="L75" s="13">
        <v>16</v>
      </c>
      <c r="M75" s="13">
        <v>14</v>
      </c>
      <c r="N75" s="11"/>
    </row>
    <row r="76" spans="1:14" x14ac:dyDescent="0.25">
      <c r="A76" s="28" t="s">
        <v>18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13">
        <f>M75*E75</f>
        <v>1120</v>
      </c>
    </row>
    <row r="77" spans="1:14" ht="84" customHeight="1" x14ac:dyDescent="0.25">
      <c r="A77" s="11">
        <v>37</v>
      </c>
      <c r="B77" s="1" t="s">
        <v>75</v>
      </c>
      <c r="C77" s="2" t="s">
        <v>76</v>
      </c>
      <c r="D77" s="11" t="s">
        <v>17</v>
      </c>
      <c r="E77" s="11">
        <v>80</v>
      </c>
      <c r="F77" s="13">
        <v>14</v>
      </c>
      <c r="G77" s="13">
        <v>9</v>
      </c>
      <c r="H77" s="13">
        <v>24.44</v>
      </c>
      <c r="I77" s="13">
        <v>25.4</v>
      </c>
      <c r="J77" s="13">
        <v>16</v>
      </c>
      <c r="K77" s="13">
        <v>37.5</v>
      </c>
      <c r="L77" s="13">
        <v>26</v>
      </c>
      <c r="M77" s="13">
        <v>21</v>
      </c>
      <c r="N77" s="13"/>
    </row>
    <row r="78" spans="1:14" x14ac:dyDescent="0.25">
      <c r="A78" s="28" t="s">
        <v>18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13">
        <f>M77*E77</f>
        <v>1680</v>
      </c>
    </row>
    <row r="79" spans="1:14" ht="24" x14ac:dyDescent="0.25">
      <c r="A79" s="11">
        <v>38</v>
      </c>
      <c r="B79" s="1" t="s">
        <v>77</v>
      </c>
      <c r="C79" s="2" t="s">
        <v>152</v>
      </c>
      <c r="D79" s="11" t="s">
        <v>17</v>
      </c>
      <c r="E79" s="11">
        <v>20</v>
      </c>
      <c r="F79" s="13">
        <v>7</v>
      </c>
      <c r="G79" s="13">
        <v>4</v>
      </c>
      <c r="H79" s="13">
        <v>6.6</v>
      </c>
      <c r="I79" s="13">
        <v>8</v>
      </c>
      <c r="J79" s="13">
        <v>7</v>
      </c>
      <c r="K79" s="13">
        <v>10</v>
      </c>
      <c r="L79" s="13">
        <v>7</v>
      </c>
      <c r="M79" s="13">
        <v>7</v>
      </c>
      <c r="N79" s="11"/>
    </row>
    <row r="80" spans="1:14" x14ac:dyDescent="0.25">
      <c r="A80" s="28" t="s">
        <v>18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13">
        <f>M79*E79</f>
        <v>140</v>
      </c>
    </row>
    <row r="81" spans="1:14" ht="24" x14ac:dyDescent="0.25">
      <c r="A81" s="1">
        <v>39</v>
      </c>
      <c r="B81" s="2" t="s">
        <v>77</v>
      </c>
      <c r="C81" s="2" t="s">
        <v>153</v>
      </c>
      <c r="D81" s="11" t="s">
        <v>17</v>
      </c>
      <c r="E81" s="11">
        <v>30</v>
      </c>
      <c r="F81" s="13">
        <v>11</v>
      </c>
      <c r="G81" s="13">
        <v>7</v>
      </c>
      <c r="H81" s="13">
        <v>10.8</v>
      </c>
      <c r="I81" s="13">
        <v>11.5</v>
      </c>
      <c r="J81" s="13">
        <v>16</v>
      </c>
      <c r="K81" s="13">
        <v>25</v>
      </c>
      <c r="L81" s="13">
        <v>15</v>
      </c>
      <c r="M81" s="13">
        <v>14</v>
      </c>
      <c r="N81" s="11"/>
    </row>
    <row r="82" spans="1:14" x14ac:dyDescent="0.25">
      <c r="A82" s="28" t="s">
        <v>18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13">
        <f>M81*E81</f>
        <v>420</v>
      </c>
    </row>
    <row r="83" spans="1:14" ht="60" customHeight="1" x14ac:dyDescent="0.25">
      <c r="A83" s="11">
        <v>40</v>
      </c>
      <c r="B83" s="1" t="s">
        <v>78</v>
      </c>
      <c r="C83" s="2" t="s">
        <v>79</v>
      </c>
      <c r="D83" s="11" t="s">
        <v>17</v>
      </c>
      <c r="E83" s="11">
        <v>50</v>
      </c>
      <c r="F83" s="13">
        <v>52</v>
      </c>
      <c r="G83" s="13">
        <v>39</v>
      </c>
      <c r="H83" s="13">
        <v>39</v>
      </c>
      <c r="I83" s="13">
        <v>50</v>
      </c>
      <c r="J83" s="13">
        <v>30</v>
      </c>
      <c r="K83" s="13">
        <v>52</v>
      </c>
      <c r="L83" s="13">
        <v>42</v>
      </c>
      <c r="M83" s="13">
        <v>43</v>
      </c>
      <c r="N83" s="11"/>
    </row>
    <row r="84" spans="1:14" x14ac:dyDescent="0.25">
      <c r="A84" s="28" t="s">
        <v>18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13">
        <f>M83*E83</f>
        <v>2150</v>
      </c>
    </row>
    <row r="85" spans="1:14" ht="48.75" customHeight="1" x14ac:dyDescent="0.25">
      <c r="A85" s="11">
        <v>41</v>
      </c>
      <c r="B85" s="1" t="s">
        <v>80</v>
      </c>
      <c r="C85" s="2" t="s">
        <v>81</v>
      </c>
      <c r="D85" s="11" t="s">
        <v>17</v>
      </c>
      <c r="E85" s="11">
        <v>30</v>
      </c>
      <c r="F85" s="13">
        <v>37</v>
      </c>
      <c r="G85" s="13">
        <v>13</v>
      </c>
      <c r="H85" s="13">
        <v>18.600000000000001</v>
      </c>
      <c r="I85" s="13">
        <v>20</v>
      </c>
      <c r="J85" s="13">
        <v>23</v>
      </c>
      <c r="K85" s="13">
        <v>48</v>
      </c>
      <c r="L85" s="13">
        <v>34</v>
      </c>
      <c r="M85" s="13">
        <v>27</v>
      </c>
      <c r="N85" s="11"/>
    </row>
    <row r="86" spans="1:14" x14ac:dyDescent="0.25">
      <c r="A86" s="28" t="s">
        <v>18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13">
        <f>M85*E85</f>
        <v>810</v>
      </c>
    </row>
    <row r="87" spans="1:14" ht="64.5" customHeight="1" x14ac:dyDescent="0.25">
      <c r="A87" s="11">
        <v>42</v>
      </c>
      <c r="B87" s="1" t="s">
        <v>82</v>
      </c>
      <c r="C87" s="2" t="s">
        <v>83</v>
      </c>
      <c r="D87" s="11" t="s">
        <v>17</v>
      </c>
      <c r="E87" s="11">
        <v>10</v>
      </c>
      <c r="F87" s="13">
        <v>90</v>
      </c>
      <c r="G87" s="13">
        <v>35</v>
      </c>
      <c r="H87" s="13">
        <v>96.8</v>
      </c>
      <c r="I87" s="13">
        <v>110</v>
      </c>
      <c r="J87" s="13">
        <v>60</v>
      </c>
      <c r="K87" s="13">
        <v>145</v>
      </c>
      <c r="L87" s="13">
        <v>98</v>
      </c>
      <c r="M87" s="13">
        <v>90</v>
      </c>
      <c r="N87" s="11"/>
    </row>
    <row r="88" spans="1:14" x14ac:dyDescent="0.25">
      <c r="A88" s="28" t="s">
        <v>18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13">
        <f>M87*E87</f>
        <v>900</v>
      </c>
    </row>
    <row r="89" spans="1:14" ht="60.75" customHeight="1" x14ac:dyDescent="0.25">
      <c r="A89" s="11">
        <v>43</v>
      </c>
      <c r="B89" s="1" t="s">
        <v>82</v>
      </c>
      <c r="C89" s="2" t="s">
        <v>84</v>
      </c>
      <c r="D89" s="11" t="s">
        <v>17</v>
      </c>
      <c r="E89" s="11">
        <v>10</v>
      </c>
      <c r="F89" s="13">
        <v>178</v>
      </c>
      <c r="G89" s="13">
        <v>57</v>
      </c>
      <c r="H89" s="13">
        <v>82.8</v>
      </c>
      <c r="I89" s="13">
        <v>100</v>
      </c>
      <c r="J89" s="13">
        <v>110</v>
      </c>
      <c r="K89" s="13">
        <v>100</v>
      </c>
      <c r="L89" s="13">
        <v>71</v>
      </c>
      <c r="M89" s="13">
        <v>100</v>
      </c>
      <c r="N89" s="13"/>
    </row>
    <row r="90" spans="1:14" x14ac:dyDescent="0.25">
      <c r="A90" s="28" t="s">
        <v>18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3">
        <f>M89*E89</f>
        <v>1000</v>
      </c>
    </row>
    <row r="91" spans="1:14" ht="60" x14ac:dyDescent="0.25">
      <c r="A91" s="11">
        <v>44</v>
      </c>
      <c r="B91" s="1" t="s">
        <v>85</v>
      </c>
      <c r="C91" s="2" t="s">
        <v>86</v>
      </c>
      <c r="D91" s="11" t="s">
        <v>17</v>
      </c>
      <c r="E91" s="11">
        <v>180</v>
      </c>
      <c r="F91" s="13">
        <v>29</v>
      </c>
      <c r="G91" s="13">
        <v>28</v>
      </c>
      <c r="H91" s="13">
        <v>36</v>
      </c>
      <c r="I91" s="13">
        <v>50</v>
      </c>
      <c r="J91" s="13" t="s">
        <v>54</v>
      </c>
      <c r="K91" s="13">
        <v>90</v>
      </c>
      <c r="L91" s="13">
        <v>46</v>
      </c>
      <c r="M91" s="13">
        <f>(L91+K91+I91+H91+G91+F91)/6</f>
        <v>46.5</v>
      </c>
      <c r="N91" s="11"/>
    </row>
    <row r="92" spans="1:14" x14ac:dyDescent="0.25">
      <c r="A92" s="28" t="s">
        <v>18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13">
        <f>M91*E91</f>
        <v>8370</v>
      </c>
    </row>
    <row r="93" spans="1:14" ht="48" x14ac:dyDescent="0.25">
      <c r="A93" s="11">
        <v>45</v>
      </c>
      <c r="B93" s="1" t="s">
        <v>85</v>
      </c>
      <c r="C93" s="2" t="s">
        <v>87</v>
      </c>
      <c r="D93" s="11" t="s">
        <v>17</v>
      </c>
      <c r="E93" s="11">
        <v>30</v>
      </c>
      <c r="F93" s="13">
        <v>102</v>
      </c>
      <c r="G93" s="13">
        <v>40</v>
      </c>
      <c r="H93" s="13">
        <v>150</v>
      </c>
      <c r="I93" s="13">
        <v>165</v>
      </c>
      <c r="J93" s="13" t="s">
        <v>54</v>
      </c>
      <c r="K93" s="13">
        <v>72</v>
      </c>
      <c r="L93" s="13">
        <v>42</v>
      </c>
      <c r="M93" s="13">
        <v>95</v>
      </c>
      <c r="N93" s="11"/>
    </row>
    <row r="94" spans="1:14" x14ac:dyDescent="0.25">
      <c r="A94" s="28" t="s">
        <v>18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13">
        <f>M93*E93</f>
        <v>2850</v>
      </c>
    </row>
    <row r="95" spans="1:14" ht="37.5" customHeight="1" x14ac:dyDescent="0.25">
      <c r="A95" s="11">
        <v>46</v>
      </c>
      <c r="B95" s="2" t="s">
        <v>88</v>
      </c>
      <c r="C95" s="2" t="s">
        <v>89</v>
      </c>
      <c r="D95" s="11" t="s">
        <v>17</v>
      </c>
      <c r="E95" s="11">
        <v>200</v>
      </c>
      <c r="F95" s="13">
        <v>55</v>
      </c>
      <c r="G95" s="13">
        <v>23</v>
      </c>
      <c r="H95" s="13">
        <v>39</v>
      </c>
      <c r="I95" s="13">
        <v>46</v>
      </c>
      <c r="J95" s="13">
        <v>50</v>
      </c>
      <c r="K95" s="13">
        <v>45</v>
      </c>
      <c r="L95" s="13">
        <v>35</v>
      </c>
      <c r="M95" s="13">
        <v>42</v>
      </c>
      <c r="N95" s="11"/>
    </row>
    <row r="96" spans="1:14" x14ac:dyDescent="0.25">
      <c r="A96" s="28" t="s">
        <v>18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13">
        <f>M95*E95</f>
        <v>8400</v>
      </c>
    </row>
    <row r="97" spans="1:14" ht="49.5" customHeight="1" x14ac:dyDescent="0.25">
      <c r="A97" s="11">
        <v>47</v>
      </c>
      <c r="B97" s="1" t="s">
        <v>90</v>
      </c>
      <c r="C97" s="2" t="s">
        <v>91</v>
      </c>
      <c r="D97" s="11" t="s">
        <v>17</v>
      </c>
      <c r="E97" s="11">
        <v>100</v>
      </c>
      <c r="F97" s="13">
        <v>23</v>
      </c>
      <c r="G97" s="13">
        <v>12</v>
      </c>
      <c r="H97" s="13">
        <v>15</v>
      </c>
      <c r="I97" s="13">
        <v>17</v>
      </c>
      <c r="J97" s="13" t="s">
        <v>54</v>
      </c>
      <c r="K97" s="13">
        <v>35</v>
      </c>
      <c r="L97" s="13">
        <v>29</v>
      </c>
      <c r="M97" s="13">
        <v>22</v>
      </c>
      <c r="N97" s="13"/>
    </row>
    <row r="98" spans="1:14" x14ac:dyDescent="0.25">
      <c r="A98" s="28" t="s">
        <v>18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13">
        <f>M97*E97</f>
        <v>2200</v>
      </c>
    </row>
    <row r="99" spans="1:14" ht="72" x14ac:dyDescent="0.25">
      <c r="A99" s="11">
        <v>48</v>
      </c>
      <c r="B99" s="1" t="s">
        <v>90</v>
      </c>
      <c r="C99" s="2" t="s">
        <v>92</v>
      </c>
      <c r="D99" s="11" t="s">
        <v>17</v>
      </c>
      <c r="E99" s="11">
        <v>50</v>
      </c>
      <c r="F99" s="13">
        <v>56</v>
      </c>
      <c r="G99" s="13">
        <v>23</v>
      </c>
      <c r="H99" s="13">
        <v>7.8</v>
      </c>
      <c r="I99" s="13">
        <v>10</v>
      </c>
      <c r="J99" s="13">
        <v>10</v>
      </c>
      <c r="K99" s="13">
        <v>65</v>
      </c>
      <c r="L99" s="13">
        <v>36</v>
      </c>
      <c r="M99" s="13">
        <v>30</v>
      </c>
      <c r="N99" s="13"/>
    </row>
    <row r="100" spans="1:14" x14ac:dyDescent="0.25">
      <c r="A100" s="28" t="s">
        <v>18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13">
        <f>M99*E99</f>
        <v>1500</v>
      </c>
    </row>
    <row r="101" spans="1:14" ht="108" x14ac:dyDescent="0.25">
      <c r="A101" s="11">
        <v>49</v>
      </c>
      <c r="B101" s="1" t="s">
        <v>90</v>
      </c>
      <c r="C101" s="2" t="s">
        <v>93</v>
      </c>
      <c r="D101" s="11" t="s">
        <v>17</v>
      </c>
      <c r="E101" s="1">
        <v>30</v>
      </c>
      <c r="F101" s="24">
        <v>56</v>
      </c>
      <c r="G101" s="24">
        <v>41</v>
      </c>
      <c r="H101" s="13">
        <v>36.4</v>
      </c>
      <c r="I101" s="13">
        <v>41</v>
      </c>
      <c r="J101" s="13">
        <v>60</v>
      </c>
      <c r="K101" s="13">
        <v>72</v>
      </c>
      <c r="L101" s="13">
        <v>45</v>
      </c>
      <c r="M101" s="13">
        <v>50</v>
      </c>
      <c r="N101" s="13"/>
    </row>
    <row r="102" spans="1:14" x14ac:dyDescent="0.25">
      <c r="A102" s="28" t="s">
        <v>18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13">
        <f>M101*E101</f>
        <v>1500</v>
      </c>
    </row>
    <row r="103" spans="1:14" ht="48" x14ac:dyDescent="0.25">
      <c r="A103" s="11">
        <v>50</v>
      </c>
      <c r="B103" s="1" t="s">
        <v>94</v>
      </c>
      <c r="C103" s="10" t="s">
        <v>95</v>
      </c>
      <c r="D103" s="11" t="s">
        <v>17</v>
      </c>
      <c r="E103" s="1">
        <v>150</v>
      </c>
      <c r="F103" s="24">
        <v>26</v>
      </c>
      <c r="G103" s="24">
        <v>18</v>
      </c>
      <c r="H103" s="13">
        <v>87.2</v>
      </c>
      <c r="I103" s="13">
        <v>90</v>
      </c>
      <c r="J103" s="13">
        <v>25</v>
      </c>
      <c r="K103" s="13">
        <v>29</v>
      </c>
      <c r="L103" s="13">
        <v>21</v>
      </c>
      <c r="M103" s="13">
        <v>42</v>
      </c>
      <c r="N103" s="13"/>
    </row>
    <row r="104" spans="1:14" x14ac:dyDescent="0.25">
      <c r="A104" s="28" t="s">
        <v>18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13">
        <f>M103*E103</f>
        <v>6300</v>
      </c>
    </row>
    <row r="105" spans="1:14" ht="60" x14ac:dyDescent="0.25">
      <c r="A105" s="11">
        <v>51</v>
      </c>
      <c r="B105" s="1" t="s">
        <v>94</v>
      </c>
      <c r="C105" s="2" t="s">
        <v>96</v>
      </c>
      <c r="D105" s="11" t="s">
        <v>17</v>
      </c>
      <c r="E105" s="11">
        <v>150</v>
      </c>
      <c r="F105" s="13">
        <v>22</v>
      </c>
      <c r="G105" s="13">
        <v>21</v>
      </c>
      <c r="H105" s="13">
        <v>19.2</v>
      </c>
      <c r="I105" s="13">
        <v>23</v>
      </c>
      <c r="J105" s="13">
        <v>25</v>
      </c>
      <c r="K105" s="13">
        <v>22</v>
      </c>
      <c r="L105" s="13">
        <v>14</v>
      </c>
      <c r="M105" s="13">
        <v>21</v>
      </c>
      <c r="N105" s="11"/>
    </row>
    <row r="106" spans="1:14" x14ac:dyDescent="0.25">
      <c r="A106" s="28" t="s">
        <v>18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13">
        <f>M105*E105</f>
        <v>3150</v>
      </c>
    </row>
    <row r="107" spans="1:14" ht="36" x14ac:dyDescent="0.25">
      <c r="A107" s="11">
        <v>52</v>
      </c>
      <c r="B107" s="2" t="s">
        <v>97</v>
      </c>
      <c r="C107" s="2" t="s">
        <v>98</v>
      </c>
      <c r="D107" s="17" t="s">
        <v>17</v>
      </c>
      <c r="E107" s="17">
        <v>150</v>
      </c>
      <c r="F107" s="18">
        <v>62</v>
      </c>
      <c r="G107" s="18">
        <v>28</v>
      </c>
      <c r="H107" s="13">
        <v>57.4</v>
      </c>
      <c r="I107" s="13">
        <v>62</v>
      </c>
      <c r="J107" s="13">
        <v>40</v>
      </c>
      <c r="K107" s="13">
        <v>49</v>
      </c>
      <c r="L107" s="18">
        <v>43</v>
      </c>
      <c r="M107" s="13">
        <v>49</v>
      </c>
      <c r="N107" s="11"/>
    </row>
    <row r="108" spans="1:14" x14ac:dyDescent="0.25">
      <c r="A108" s="28" t="s">
        <v>18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13">
        <f>M107*E107</f>
        <v>7350</v>
      </c>
    </row>
    <row r="109" spans="1:14" ht="36" x14ac:dyDescent="0.25">
      <c r="A109" s="11">
        <v>53</v>
      </c>
      <c r="B109" s="3" t="s">
        <v>99</v>
      </c>
      <c r="C109" s="2" t="s">
        <v>100</v>
      </c>
      <c r="D109" s="11" t="s">
        <v>101</v>
      </c>
      <c r="E109" s="11">
        <v>100</v>
      </c>
      <c r="F109" s="13">
        <v>17</v>
      </c>
      <c r="G109" s="13">
        <v>22</v>
      </c>
      <c r="H109" s="13">
        <v>17</v>
      </c>
      <c r="I109" s="13">
        <v>20</v>
      </c>
      <c r="J109" s="13">
        <v>18</v>
      </c>
      <c r="K109" s="13">
        <v>105</v>
      </c>
      <c r="L109" s="13">
        <v>93</v>
      </c>
      <c r="M109" s="13">
        <v>41</v>
      </c>
      <c r="N109" s="11"/>
    </row>
    <row r="110" spans="1:14" x14ac:dyDescent="0.25">
      <c r="A110" s="28" t="s">
        <v>18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13">
        <f>M109*E109</f>
        <v>4100</v>
      </c>
    </row>
    <row r="111" spans="1:14" ht="60" x14ac:dyDescent="0.25">
      <c r="A111" s="11">
        <v>54</v>
      </c>
      <c r="B111" s="1" t="s">
        <v>99</v>
      </c>
      <c r="C111" s="2" t="s">
        <v>102</v>
      </c>
      <c r="D111" s="11" t="s">
        <v>101</v>
      </c>
      <c r="E111" s="11">
        <v>100</v>
      </c>
      <c r="F111" s="13">
        <v>19</v>
      </c>
      <c r="G111" s="13">
        <v>16</v>
      </c>
      <c r="H111" s="13">
        <v>30.6</v>
      </c>
      <c r="I111" s="13">
        <v>32</v>
      </c>
      <c r="J111" s="13">
        <v>35</v>
      </c>
      <c r="K111" s="13" t="s">
        <v>54</v>
      </c>
      <c r="L111" s="13" t="s">
        <v>54</v>
      </c>
      <c r="M111" s="13">
        <v>26</v>
      </c>
      <c r="N111" s="11"/>
    </row>
    <row r="112" spans="1:14" x14ac:dyDescent="0.25">
      <c r="A112" s="28" t="s">
        <v>18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13">
        <f>M111*E111</f>
        <v>2600</v>
      </c>
    </row>
    <row r="113" spans="1:14" ht="60" x14ac:dyDescent="0.25">
      <c r="A113" s="11">
        <v>55</v>
      </c>
      <c r="B113" s="1" t="s">
        <v>103</v>
      </c>
      <c r="C113" s="2" t="s">
        <v>104</v>
      </c>
      <c r="D113" s="11" t="s">
        <v>101</v>
      </c>
      <c r="E113" s="15">
        <v>100</v>
      </c>
      <c r="F113" s="13">
        <v>12</v>
      </c>
      <c r="G113" s="13">
        <v>21</v>
      </c>
      <c r="H113" s="13">
        <v>25</v>
      </c>
      <c r="I113" s="13">
        <v>26</v>
      </c>
      <c r="J113" s="13">
        <v>15</v>
      </c>
      <c r="K113" s="13">
        <v>32</v>
      </c>
      <c r="L113" s="13">
        <v>28</v>
      </c>
      <c r="M113" s="13">
        <v>22</v>
      </c>
      <c r="N113" s="13"/>
    </row>
    <row r="114" spans="1:14" x14ac:dyDescent="0.25">
      <c r="A114" s="28" t="s">
        <v>18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13">
        <f>M113*E113</f>
        <v>2200</v>
      </c>
    </row>
    <row r="115" spans="1:14" ht="48" x14ac:dyDescent="0.25">
      <c r="A115" s="11">
        <v>56</v>
      </c>
      <c r="B115" s="1" t="s">
        <v>105</v>
      </c>
      <c r="C115" s="2" t="s">
        <v>106</v>
      </c>
      <c r="D115" s="11" t="s">
        <v>101</v>
      </c>
      <c r="E115" s="11">
        <v>200</v>
      </c>
      <c r="F115" s="13">
        <v>13</v>
      </c>
      <c r="G115" s="25">
        <v>7</v>
      </c>
      <c r="H115" s="13">
        <v>13.8</v>
      </c>
      <c r="I115" s="13">
        <v>14</v>
      </c>
      <c r="J115" s="13">
        <v>16</v>
      </c>
      <c r="K115" s="13">
        <v>15</v>
      </c>
      <c r="L115" s="13">
        <v>13</v>
      </c>
      <c r="M115" s="13">
        <v>13</v>
      </c>
      <c r="N115" s="11"/>
    </row>
    <row r="116" spans="1:14" x14ac:dyDescent="0.25">
      <c r="A116" s="28" t="s">
        <v>18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13">
        <f>M115*E115</f>
        <v>2600</v>
      </c>
    </row>
    <row r="117" spans="1:14" ht="36" x14ac:dyDescent="0.25">
      <c r="A117" s="11">
        <v>57</v>
      </c>
      <c r="B117" s="1" t="s">
        <v>107</v>
      </c>
      <c r="C117" s="2" t="s">
        <v>151</v>
      </c>
      <c r="D117" s="11" t="s">
        <v>108</v>
      </c>
      <c r="E117" s="11">
        <v>50</v>
      </c>
      <c r="F117" s="13">
        <v>15</v>
      </c>
      <c r="G117" s="13">
        <v>10</v>
      </c>
      <c r="H117" s="13">
        <v>14.3</v>
      </c>
      <c r="I117" s="13">
        <v>15</v>
      </c>
      <c r="J117" s="13">
        <v>35</v>
      </c>
      <c r="K117" s="13">
        <v>60</v>
      </c>
      <c r="L117" s="13">
        <v>12</v>
      </c>
      <c r="M117" s="13">
        <v>23</v>
      </c>
      <c r="N117" s="11"/>
    </row>
    <row r="118" spans="1:14" x14ac:dyDescent="0.25">
      <c r="A118" s="28" t="s">
        <v>18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13">
        <f>M117*E117</f>
        <v>1150</v>
      </c>
    </row>
    <row r="119" spans="1:14" ht="36" x14ac:dyDescent="0.25">
      <c r="A119" s="11">
        <v>58</v>
      </c>
      <c r="B119" s="1" t="s">
        <v>107</v>
      </c>
      <c r="C119" s="2" t="s">
        <v>150</v>
      </c>
      <c r="D119" s="11" t="s">
        <v>108</v>
      </c>
      <c r="E119" s="11">
        <v>50</v>
      </c>
      <c r="F119" s="13">
        <v>23</v>
      </c>
      <c r="G119" s="13">
        <v>15</v>
      </c>
      <c r="H119" s="13">
        <v>16.8</v>
      </c>
      <c r="I119" s="13">
        <v>17</v>
      </c>
      <c r="J119" s="13">
        <v>35</v>
      </c>
      <c r="K119" s="13">
        <v>108</v>
      </c>
      <c r="L119" s="13">
        <v>24</v>
      </c>
      <c r="M119" s="13">
        <v>34</v>
      </c>
      <c r="N119" s="11"/>
    </row>
    <row r="120" spans="1:14" x14ac:dyDescent="0.25">
      <c r="A120" s="28" t="s">
        <v>18</v>
      </c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13">
        <f>M119*E119</f>
        <v>1700</v>
      </c>
    </row>
    <row r="121" spans="1:14" ht="61.5" customHeight="1" x14ac:dyDescent="0.25">
      <c r="A121" s="11">
        <v>59</v>
      </c>
      <c r="B121" s="1" t="s">
        <v>107</v>
      </c>
      <c r="C121" s="2" t="s">
        <v>109</v>
      </c>
      <c r="D121" s="11" t="s">
        <v>108</v>
      </c>
      <c r="E121" s="11">
        <v>50</v>
      </c>
      <c r="F121" s="13">
        <v>30</v>
      </c>
      <c r="G121" s="13">
        <v>20</v>
      </c>
      <c r="H121" s="13">
        <v>30.4</v>
      </c>
      <c r="I121" s="13">
        <v>30</v>
      </c>
      <c r="J121" s="13">
        <v>50</v>
      </c>
      <c r="K121" s="13">
        <v>144</v>
      </c>
      <c r="L121" s="13">
        <v>48</v>
      </c>
      <c r="M121" s="13">
        <v>50</v>
      </c>
      <c r="N121" s="11"/>
    </row>
    <row r="122" spans="1:14" x14ac:dyDescent="0.25">
      <c r="A122" s="28" t="s">
        <v>18</v>
      </c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13">
        <f>M121*E121</f>
        <v>2500</v>
      </c>
    </row>
    <row r="123" spans="1:14" ht="120" x14ac:dyDescent="0.25">
      <c r="A123" s="11">
        <v>60</v>
      </c>
      <c r="B123" s="2" t="s">
        <v>110</v>
      </c>
      <c r="C123" s="2" t="s">
        <v>149</v>
      </c>
      <c r="D123" s="11" t="s">
        <v>17</v>
      </c>
      <c r="E123" s="11">
        <v>20</v>
      </c>
      <c r="F123" s="13">
        <v>114</v>
      </c>
      <c r="G123" s="13">
        <v>99</v>
      </c>
      <c r="H123" s="13">
        <v>113</v>
      </c>
      <c r="I123" s="13">
        <v>130</v>
      </c>
      <c r="J123" s="13">
        <v>120</v>
      </c>
      <c r="K123" s="13">
        <v>135</v>
      </c>
      <c r="L123" s="13">
        <v>128</v>
      </c>
      <c r="M123" s="13">
        <v>119</v>
      </c>
      <c r="N123" s="11"/>
    </row>
    <row r="124" spans="1:14" x14ac:dyDescent="0.25">
      <c r="A124" s="28" t="s">
        <v>18</v>
      </c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13">
        <f>M123*E123</f>
        <v>2380</v>
      </c>
    </row>
    <row r="125" spans="1:14" ht="120" x14ac:dyDescent="0.25">
      <c r="A125" s="11">
        <v>61</v>
      </c>
      <c r="B125" s="1" t="s">
        <v>110</v>
      </c>
      <c r="C125" s="2" t="s">
        <v>148</v>
      </c>
      <c r="D125" s="11" t="s">
        <v>17</v>
      </c>
      <c r="E125" s="11">
        <v>30</v>
      </c>
      <c r="F125" s="13">
        <v>114</v>
      </c>
      <c r="G125" s="13">
        <v>99</v>
      </c>
      <c r="H125" s="13">
        <v>113</v>
      </c>
      <c r="I125" s="13">
        <v>130</v>
      </c>
      <c r="J125" s="13">
        <v>120</v>
      </c>
      <c r="K125" s="13">
        <v>138</v>
      </c>
      <c r="L125" s="13">
        <v>128</v>
      </c>
      <c r="M125" s="13">
        <v>120</v>
      </c>
      <c r="N125" s="11"/>
    </row>
    <row r="126" spans="1:14" x14ac:dyDescent="0.25">
      <c r="A126" s="28" t="s">
        <v>18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13">
        <f>M125*E125</f>
        <v>3600</v>
      </c>
    </row>
    <row r="127" spans="1:14" ht="120" x14ac:dyDescent="0.25">
      <c r="A127" s="11">
        <v>62</v>
      </c>
      <c r="B127" s="1" t="s">
        <v>110</v>
      </c>
      <c r="C127" s="2" t="s">
        <v>147</v>
      </c>
      <c r="D127" s="11" t="s">
        <v>17</v>
      </c>
      <c r="E127" s="11">
        <v>10</v>
      </c>
      <c r="F127" s="13">
        <v>122</v>
      </c>
      <c r="G127" s="13">
        <v>99</v>
      </c>
      <c r="H127" s="13">
        <v>145</v>
      </c>
      <c r="I127" s="13">
        <v>155</v>
      </c>
      <c r="J127" s="13">
        <v>180</v>
      </c>
      <c r="K127" s="13">
        <v>142</v>
      </c>
      <c r="L127" s="13">
        <v>137</v>
      </c>
      <c r="M127" s="13">
        <f>(L127+K127+J127+I127+H127+G127+F127)/7</f>
        <v>140</v>
      </c>
      <c r="N127" s="13"/>
    </row>
    <row r="128" spans="1:14" x14ac:dyDescent="0.25">
      <c r="A128" s="28" t="s">
        <v>18</v>
      </c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13">
        <f>M127*E127</f>
        <v>1400</v>
      </c>
    </row>
    <row r="129" spans="1:14" ht="120" x14ac:dyDescent="0.25">
      <c r="A129" s="11">
        <v>63</v>
      </c>
      <c r="B129" s="1" t="s">
        <v>110</v>
      </c>
      <c r="C129" s="2" t="s">
        <v>146</v>
      </c>
      <c r="D129" s="11" t="s">
        <v>17</v>
      </c>
      <c r="E129" s="11">
        <v>20</v>
      </c>
      <c r="F129" s="13">
        <v>59</v>
      </c>
      <c r="G129" s="13">
        <v>16</v>
      </c>
      <c r="H129" s="13">
        <v>120</v>
      </c>
      <c r="I129" s="13">
        <v>135</v>
      </c>
      <c r="J129" s="13" t="s">
        <v>54</v>
      </c>
      <c r="K129" s="13" t="s">
        <v>54</v>
      </c>
      <c r="L129" s="13" t="s">
        <v>54</v>
      </c>
      <c r="M129" s="13">
        <v>83</v>
      </c>
      <c r="N129" s="11"/>
    </row>
    <row r="130" spans="1:14" x14ac:dyDescent="0.25">
      <c r="A130" s="28" t="s">
        <v>18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13">
        <f>M129*E129</f>
        <v>1660</v>
      </c>
    </row>
    <row r="131" spans="1:14" ht="120" x14ac:dyDescent="0.25">
      <c r="A131" s="11">
        <v>64</v>
      </c>
      <c r="B131" s="2" t="s">
        <v>110</v>
      </c>
      <c r="C131" s="2" t="s">
        <v>145</v>
      </c>
      <c r="D131" s="11" t="s">
        <v>17</v>
      </c>
      <c r="E131" s="11">
        <v>10</v>
      </c>
      <c r="F131" s="13">
        <v>70</v>
      </c>
      <c r="G131" s="13">
        <v>29</v>
      </c>
      <c r="H131" s="13">
        <v>110</v>
      </c>
      <c r="I131" s="13">
        <v>120</v>
      </c>
      <c r="J131" s="13" t="s">
        <v>54</v>
      </c>
      <c r="K131" s="13" t="s">
        <v>54</v>
      </c>
      <c r="L131" s="13" t="s">
        <v>54</v>
      </c>
      <c r="M131" s="13">
        <v>82</v>
      </c>
      <c r="N131" s="11"/>
    </row>
    <row r="132" spans="1:14" x14ac:dyDescent="0.25">
      <c r="A132" s="28" t="s">
        <v>18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3">
        <f>M131*E131</f>
        <v>820</v>
      </c>
    </row>
    <row r="133" spans="1:14" ht="60.75" customHeight="1" x14ac:dyDescent="0.25">
      <c r="A133" s="11">
        <v>65</v>
      </c>
      <c r="B133" s="1" t="s">
        <v>111</v>
      </c>
      <c r="C133" s="2" t="s">
        <v>112</v>
      </c>
      <c r="D133" s="11" t="s">
        <v>17</v>
      </c>
      <c r="E133" s="11">
        <v>1000</v>
      </c>
      <c r="F133" s="13">
        <v>4</v>
      </c>
      <c r="G133" s="13">
        <v>3</v>
      </c>
      <c r="H133" s="13">
        <v>7.4</v>
      </c>
      <c r="I133" s="13">
        <v>8.4</v>
      </c>
      <c r="J133" s="13">
        <v>4</v>
      </c>
      <c r="K133" s="13">
        <v>10</v>
      </c>
      <c r="L133" s="13">
        <v>6</v>
      </c>
      <c r="M133" s="13">
        <v>6</v>
      </c>
      <c r="N133" s="11"/>
    </row>
    <row r="134" spans="1:14" x14ac:dyDescent="0.25">
      <c r="A134" s="28" t="s">
        <v>18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3">
        <f>M133*E133</f>
        <v>6000</v>
      </c>
    </row>
    <row r="135" spans="1:14" ht="48" x14ac:dyDescent="0.25">
      <c r="A135" s="11">
        <v>66</v>
      </c>
      <c r="B135" s="2" t="s">
        <v>111</v>
      </c>
      <c r="C135" s="2" t="s">
        <v>113</v>
      </c>
      <c r="D135" s="11" t="s">
        <v>17</v>
      </c>
      <c r="E135" s="11">
        <v>1500</v>
      </c>
      <c r="F135" s="13">
        <v>4</v>
      </c>
      <c r="G135" s="13">
        <v>3</v>
      </c>
      <c r="H135" s="13">
        <v>3.5</v>
      </c>
      <c r="I135" s="13">
        <v>4.5</v>
      </c>
      <c r="J135" s="13">
        <v>4</v>
      </c>
      <c r="K135" s="13">
        <v>6</v>
      </c>
      <c r="L135" s="13">
        <v>3</v>
      </c>
      <c r="M135" s="13">
        <f>(L135+K135+J135+I135+H135+G135+F135)/7</f>
        <v>4</v>
      </c>
      <c r="N135" s="11"/>
    </row>
    <row r="136" spans="1:14" x14ac:dyDescent="0.25">
      <c r="A136" s="28" t="s">
        <v>18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13">
        <f>M135*E135</f>
        <v>6000</v>
      </c>
    </row>
    <row r="137" spans="1:14" ht="36" x14ac:dyDescent="0.25">
      <c r="A137" s="11">
        <v>67</v>
      </c>
      <c r="B137" s="2" t="s">
        <v>114</v>
      </c>
      <c r="C137" s="2" t="s">
        <v>144</v>
      </c>
      <c r="D137" s="11" t="s">
        <v>17</v>
      </c>
      <c r="E137" s="11">
        <v>300</v>
      </c>
      <c r="F137" s="13">
        <v>4.92</v>
      </c>
      <c r="G137" s="13">
        <v>8</v>
      </c>
      <c r="H137" s="13">
        <v>2.08</v>
      </c>
      <c r="I137" s="13">
        <v>2.12</v>
      </c>
      <c r="J137" s="13" t="s">
        <v>54</v>
      </c>
      <c r="K137" s="13">
        <v>3.13</v>
      </c>
      <c r="L137" s="13">
        <v>2.75</v>
      </c>
      <c r="M137" s="13">
        <v>3.8</v>
      </c>
      <c r="N137" s="11"/>
    </row>
    <row r="138" spans="1:14" x14ac:dyDescent="0.25">
      <c r="A138" s="28" t="s">
        <v>18</v>
      </c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13">
        <f>M137*E137</f>
        <v>1140</v>
      </c>
    </row>
    <row r="139" spans="1:14" ht="36" x14ac:dyDescent="0.25">
      <c r="A139" s="11">
        <v>68</v>
      </c>
      <c r="B139" s="1" t="s">
        <v>115</v>
      </c>
      <c r="C139" s="2" t="s">
        <v>116</v>
      </c>
      <c r="D139" s="11" t="s">
        <v>17</v>
      </c>
      <c r="E139" s="11">
        <v>80</v>
      </c>
      <c r="F139" s="13">
        <v>10</v>
      </c>
      <c r="G139" s="13">
        <v>38</v>
      </c>
      <c r="H139" s="13">
        <v>13</v>
      </c>
      <c r="I139" s="13">
        <v>16</v>
      </c>
      <c r="J139" s="13">
        <v>15</v>
      </c>
      <c r="K139" s="13">
        <v>19</v>
      </c>
      <c r="L139" s="13">
        <v>12</v>
      </c>
      <c r="M139" s="13">
        <v>17.5</v>
      </c>
      <c r="N139" s="11"/>
    </row>
    <row r="140" spans="1:14" x14ac:dyDescent="0.25">
      <c r="A140" s="28" t="s">
        <v>18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13">
        <f>M139*E139</f>
        <v>1400</v>
      </c>
    </row>
    <row r="141" spans="1:14" ht="75" customHeight="1" x14ac:dyDescent="0.25">
      <c r="A141" s="11">
        <v>69</v>
      </c>
      <c r="B141" s="2" t="s">
        <v>117</v>
      </c>
      <c r="C141" s="2" t="s">
        <v>118</v>
      </c>
      <c r="D141" s="11" t="s">
        <v>101</v>
      </c>
      <c r="E141" s="11">
        <v>50</v>
      </c>
      <c r="F141" s="13">
        <v>20</v>
      </c>
      <c r="G141" s="13">
        <v>15</v>
      </c>
      <c r="H141" s="13">
        <v>24.8</v>
      </c>
      <c r="I141" s="13">
        <v>26</v>
      </c>
      <c r="J141" s="13">
        <v>20</v>
      </c>
      <c r="K141" s="13">
        <v>45</v>
      </c>
      <c r="L141" s="13">
        <v>17.5</v>
      </c>
      <c r="M141" s="13">
        <v>24</v>
      </c>
      <c r="N141" s="11"/>
    </row>
    <row r="142" spans="1:14" x14ac:dyDescent="0.25">
      <c r="A142" s="28" t="s">
        <v>18</v>
      </c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13">
        <f>M141*E141</f>
        <v>1200</v>
      </c>
    </row>
    <row r="143" spans="1:14" ht="88.5" customHeight="1" x14ac:dyDescent="0.25">
      <c r="A143" s="11">
        <v>70</v>
      </c>
      <c r="B143" s="1" t="s">
        <v>119</v>
      </c>
      <c r="C143" s="2" t="s">
        <v>143</v>
      </c>
      <c r="D143" s="11" t="s">
        <v>101</v>
      </c>
      <c r="E143" s="11">
        <v>50</v>
      </c>
      <c r="F143" s="11">
        <v>115</v>
      </c>
      <c r="G143" s="13">
        <v>129</v>
      </c>
      <c r="H143" s="13">
        <v>110.6</v>
      </c>
      <c r="I143" s="13">
        <v>130</v>
      </c>
      <c r="J143" s="13">
        <v>200</v>
      </c>
      <c r="K143" s="13" t="s">
        <v>54</v>
      </c>
      <c r="L143" s="13" t="s">
        <v>54</v>
      </c>
      <c r="M143" s="13">
        <v>137</v>
      </c>
      <c r="N143" s="13"/>
    </row>
    <row r="144" spans="1:14" x14ac:dyDescent="0.25">
      <c r="A144" s="28" t="s">
        <v>18</v>
      </c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13">
        <f>M143*E143</f>
        <v>6850</v>
      </c>
    </row>
    <row r="145" spans="1:14" ht="60" customHeight="1" x14ac:dyDescent="0.25">
      <c r="A145" s="11">
        <v>71</v>
      </c>
      <c r="B145" s="1" t="s">
        <v>120</v>
      </c>
      <c r="C145" s="2" t="s">
        <v>121</v>
      </c>
      <c r="D145" s="11" t="s">
        <v>17</v>
      </c>
      <c r="E145" s="11">
        <v>20</v>
      </c>
      <c r="F145" s="13">
        <v>609</v>
      </c>
      <c r="G145" s="13">
        <v>427</v>
      </c>
      <c r="H145" s="13">
        <v>440</v>
      </c>
      <c r="I145" s="13">
        <v>500</v>
      </c>
      <c r="J145" s="13" t="s">
        <v>54</v>
      </c>
      <c r="K145" s="13">
        <v>580</v>
      </c>
      <c r="L145" s="13">
        <v>420</v>
      </c>
      <c r="M145" s="13">
        <f>(L145+K145+I145+H145+G145+F145)/6</f>
        <v>496</v>
      </c>
      <c r="N145" s="11"/>
    </row>
    <row r="146" spans="1:14" x14ac:dyDescent="0.25">
      <c r="A146" s="28" t="s">
        <v>18</v>
      </c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13">
        <f>M145*E145</f>
        <v>9920</v>
      </c>
    </row>
    <row r="147" spans="1:14" ht="36" x14ac:dyDescent="0.25">
      <c r="A147" s="11">
        <v>72</v>
      </c>
      <c r="B147" s="1" t="s">
        <v>122</v>
      </c>
      <c r="C147" s="10" t="s">
        <v>123</v>
      </c>
      <c r="D147" s="11" t="s">
        <v>17</v>
      </c>
      <c r="E147" s="11">
        <v>100</v>
      </c>
      <c r="F147" s="13">
        <v>33</v>
      </c>
      <c r="G147" s="13">
        <v>12</v>
      </c>
      <c r="H147" s="13">
        <v>14</v>
      </c>
      <c r="I147" s="13">
        <v>15</v>
      </c>
      <c r="J147" s="13">
        <v>50</v>
      </c>
      <c r="K147" s="13">
        <v>25</v>
      </c>
      <c r="L147" s="13">
        <v>23</v>
      </c>
      <c r="M147" s="13">
        <v>24</v>
      </c>
      <c r="N147" s="11"/>
    </row>
    <row r="148" spans="1:14" x14ac:dyDescent="0.25">
      <c r="A148" s="28" t="s">
        <v>18</v>
      </c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13">
        <f>M147*E147</f>
        <v>2400</v>
      </c>
    </row>
    <row r="149" spans="1:14" ht="36" x14ac:dyDescent="0.25">
      <c r="A149" s="11">
        <v>73</v>
      </c>
      <c r="B149" s="1" t="s">
        <v>122</v>
      </c>
      <c r="C149" s="2" t="s">
        <v>124</v>
      </c>
      <c r="D149" s="11" t="s">
        <v>17</v>
      </c>
      <c r="E149" s="11">
        <v>100</v>
      </c>
      <c r="F149" s="13">
        <v>22</v>
      </c>
      <c r="G149" s="13">
        <v>9</v>
      </c>
      <c r="H149" s="13">
        <v>9</v>
      </c>
      <c r="I149" s="13">
        <v>12</v>
      </c>
      <c r="J149" s="13">
        <v>40</v>
      </c>
      <c r="K149" s="13">
        <v>12</v>
      </c>
      <c r="L149" s="13">
        <v>9</v>
      </c>
      <c r="M149" s="13">
        <v>16</v>
      </c>
      <c r="N149" s="13"/>
    </row>
    <row r="150" spans="1:14" x14ac:dyDescent="0.25">
      <c r="A150" s="28" t="s">
        <v>18</v>
      </c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13">
        <f>M149*E149</f>
        <v>1600</v>
      </c>
    </row>
    <row r="151" spans="1:14" ht="36" x14ac:dyDescent="0.25">
      <c r="A151" s="11">
        <v>74</v>
      </c>
      <c r="B151" s="1" t="s">
        <v>122</v>
      </c>
      <c r="C151" s="2" t="s">
        <v>125</v>
      </c>
      <c r="D151" s="11" t="s">
        <v>17</v>
      </c>
      <c r="E151" s="11">
        <v>50</v>
      </c>
      <c r="F151" s="13">
        <v>18.8</v>
      </c>
      <c r="G151" s="13">
        <v>13</v>
      </c>
      <c r="H151" s="13">
        <v>23</v>
      </c>
      <c r="I151" s="13">
        <v>25</v>
      </c>
      <c r="J151" s="13" t="s">
        <v>54</v>
      </c>
      <c r="K151" s="13">
        <v>19</v>
      </c>
      <c r="L151" s="13">
        <v>12</v>
      </c>
      <c r="M151" s="13">
        <v>22</v>
      </c>
      <c r="N151" s="11"/>
    </row>
    <row r="152" spans="1:14" x14ac:dyDescent="0.25">
      <c r="A152" s="28" t="s">
        <v>18</v>
      </c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13">
        <f>M151*E151</f>
        <v>1100</v>
      </c>
    </row>
    <row r="153" spans="1:14" ht="49.5" customHeight="1" x14ac:dyDescent="0.25">
      <c r="A153" s="11">
        <v>75</v>
      </c>
      <c r="B153" s="1" t="s">
        <v>126</v>
      </c>
      <c r="C153" s="2" t="s">
        <v>127</v>
      </c>
      <c r="D153" s="11" t="s">
        <v>17</v>
      </c>
      <c r="E153" s="11">
        <v>100</v>
      </c>
      <c r="F153" s="13">
        <v>15.4</v>
      </c>
      <c r="G153" s="13">
        <v>35</v>
      </c>
      <c r="H153" s="13">
        <v>25</v>
      </c>
      <c r="I153" s="13">
        <v>30</v>
      </c>
      <c r="J153" s="13" t="s">
        <v>54</v>
      </c>
      <c r="K153" s="13">
        <v>16</v>
      </c>
      <c r="L153" s="13">
        <v>16</v>
      </c>
      <c r="M153" s="13">
        <v>22</v>
      </c>
      <c r="N153" s="11"/>
    </row>
    <row r="154" spans="1:14" x14ac:dyDescent="0.25">
      <c r="A154" s="28" t="s">
        <v>18</v>
      </c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13">
        <f>M153*E153</f>
        <v>2200</v>
      </c>
    </row>
    <row r="155" spans="1:14" ht="72" x14ac:dyDescent="0.25">
      <c r="A155" s="11">
        <v>76</v>
      </c>
      <c r="B155" s="2" t="s">
        <v>128</v>
      </c>
      <c r="C155" s="2" t="s">
        <v>142</v>
      </c>
      <c r="D155" s="11" t="s">
        <v>17</v>
      </c>
      <c r="E155" s="11">
        <v>100</v>
      </c>
      <c r="F155" s="13" t="s">
        <v>54</v>
      </c>
      <c r="G155" s="13">
        <v>259</v>
      </c>
      <c r="H155" s="13">
        <v>169</v>
      </c>
      <c r="I155" s="13">
        <v>175</v>
      </c>
      <c r="J155" s="13" t="s">
        <v>54</v>
      </c>
      <c r="K155" s="13">
        <v>180</v>
      </c>
      <c r="L155" s="13">
        <v>175</v>
      </c>
      <c r="M155" s="13">
        <v>192</v>
      </c>
      <c r="N155" s="11"/>
    </row>
    <row r="156" spans="1:14" x14ac:dyDescent="0.25">
      <c r="A156" s="28" t="s">
        <v>18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13">
        <f>M155*E155</f>
        <v>19200</v>
      </c>
    </row>
    <row r="157" spans="1:14" ht="36" x14ac:dyDescent="0.25">
      <c r="A157" s="11">
        <v>77</v>
      </c>
      <c r="B157" s="2" t="s">
        <v>129</v>
      </c>
      <c r="C157" s="2" t="s">
        <v>141</v>
      </c>
      <c r="D157" s="11" t="s">
        <v>17</v>
      </c>
      <c r="E157" s="11">
        <v>100</v>
      </c>
      <c r="F157" s="13">
        <v>145</v>
      </c>
      <c r="G157" s="13">
        <v>112</v>
      </c>
      <c r="H157" s="13">
        <v>35.4</v>
      </c>
      <c r="I157" s="13">
        <v>42</v>
      </c>
      <c r="J157" s="13">
        <v>15</v>
      </c>
      <c r="K157" s="13">
        <v>100</v>
      </c>
      <c r="L157" s="13">
        <v>80</v>
      </c>
      <c r="M157" s="13">
        <v>76</v>
      </c>
      <c r="N157" s="11"/>
    </row>
    <row r="158" spans="1:14" x14ac:dyDescent="0.25">
      <c r="A158" s="28" t="s">
        <v>18</v>
      </c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18">
        <f>M157*E157</f>
        <v>7600</v>
      </c>
    </row>
    <row r="159" spans="1:14" ht="48" x14ac:dyDescent="0.25">
      <c r="A159" s="11">
        <v>78</v>
      </c>
      <c r="B159" s="2" t="s">
        <v>130</v>
      </c>
      <c r="C159" s="2" t="s">
        <v>140</v>
      </c>
      <c r="D159" s="11" t="s">
        <v>17</v>
      </c>
      <c r="E159" s="11">
        <v>100</v>
      </c>
      <c r="F159" s="13" t="s">
        <v>54</v>
      </c>
      <c r="G159" s="13">
        <v>1.5</v>
      </c>
      <c r="H159" s="13">
        <v>1.8</v>
      </c>
      <c r="I159" s="13">
        <v>2</v>
      </c>
      <c r="J159" s="13" t="s">
        <v>54</v>
      </c>
      <c r="K159" s="13">
        <v>2</v>
      </c>
      <c r="L159" s="13">
        <v>2</v>
      </c>
      <c r="M159" s="13">
        <v>1.8</v>
      </c>
      <c r="N159" s="11"/>
    </row>
    <row r="160" spans="1:14" x14ac:dyDescent="0.25">
      <c r="A160" s="28" t="s">
        <v>18</v>
      </c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13">
        <f>M159*E159</f>
        <v>180</v>
      </c>
    </row>
    <row r="161" spans="1:14" ht="60" customHeight="1" x14ac:dyDescent="0.25">
      <c r="A161" s="11">
        <v>79</v>
      </c>
      <c r="B161" s="1" t="s">
        <v>131</v>
      </c>
      <c r="C161" s="2" t="s">
        <v>139</v>
      </c>
      <c r="D161" s="11" t="s">
        <v>17</v>
      </c>
      <c r="E161" s="11">
        <v>20</v>
      </c>
      <c r="F161" s="13">
        <v>137</v>
      </c>
      <c r="G161" s="13">
        <v>102</v>
      </c>
      <c r="H161" s="13">
        <v>119.2</v>
      </c>
      <c r="I161" s="13">
        <v>130</v>
      </c>
      <c r="J161" s="13">
        <v>200</v>
      </c>
      <c r="K161" s="13">
        <v>125</v>
      </c>
      <c r="L161" s="13">
        <v>116</v>
      </c>
      <c r="M161" s="13">
        <v>132</v>
      </c>
      <c r="N161" s="11"/>
    </row>
    <row r="162" spans="1:14" x14ac:dyDescent="0.25">
      <c r="A162" s="28" t="s">
        <v>18</v>
      </c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13">
        <f>M161*E161</f>
        <v>2640</v>
      </c>
    </row>
    <row r="163" spans="1:14" ht="36" x14ac:dyDescent="0.25">
      <c r="A163" s="11">
        <v>80</v>
      </c>
      <c r="B163" s="1" t="s">
        <v>132</v>
      </c>
      <c r="C163" s="2" t="s">
        <v>138</v>
      </c>
      <c r="D163" s="11" t="s">
        <v>17</v>
      </c>
      <c r="E163" s="11">
        <v>10</v>
      </c>
      <c r="F163" s="13">
        <v>1018</v>
      </c>
      <c r="G163" s="13">
        <v>456</v>
      </c>
      <c r="H163" s="13">
        <v>800</v>
      </c>
      <c r="I163" s="13">
        <v>900</v>
      </c>
      <c r="J163" s="13">
        <v>400</v>
      </c>
      <c r="K163" s="13">
        <v>620</v>
      </c>
      <c r="L163" s="13">
        <v>542</v>
      </c>
      <c r="M163" s="13">
        <v>676</v>
      </c>
      <c r="N163" s="11"/>
    </row>
    <row r="164" spans="1:14" x14ac:dyDescent="0.25">
      <c r="A164" s="28" t="s">
        <v>18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13">
        <f>M163*E163</f>
        <v>6760</v>
      </c>
    </row>
    <row r="165" spans="1:14" ht="66" customHeight="1" x14ac:dyDescent="0.25">
      <c r="A165" s="11">
        <v>81</v>
      </c>
      <c r="B165" s="1" t="s">
        <v>133</v>
      </c>
      <c r="C165" s="2" t="s">
        <v>137</v>
      </c>
      <c r="D165" s="13" t="s">
        <v>17</v>
      </c>
      <c r="E165" s="15">
        <v>140</v>
      </c>
      <c r="F165" s="13">
        <v>17</v>
      </c>
      <c r="G165" s="13">
        <v>11</v>
      </c>
      <c r="H165" s="13">
        <v>10.27</v>
      </c>
      <c r="I165" s="13">
        <v>14</v>
      </c>
      <c r="J165" s="13">
        <v>30</v>
      </c>
      <c r="K165" s="13">
        <v>15</v>
      </c>
      <c r="L165" s="13">
        <v>15</v>
      </c>
      <c r="M165" s="13">
        <v>16</v>
      </c>
      <c r="N165" s="13"/>
    </row>
    <row r="166" spans="1:14" x14ac:dyDescent="0.25">
      <c r="A166" s="28" t="s">
        <v>18</v>
      </c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13">
        <f>M165*E165</f>
        <v>2240</v>
      </c>
    </row>
    <row r="167" spans="1:14" ht="24" x14ac:dyDescent="0.25">
      <c r="A167" s="11">
        <v>82</v>
      </c>
      <c r="B167" s="1" t="s">
        <v>133</v>
      </c>
      <c r="C167" s="2" t="s">
        <v>136</v>
      </c>
      <c r="D167" s="11" t="s">
        <v>17</v>
      </c>
      <c r="E167" s="11">
        <v>136</v>
      </c>
      <c r="F167" s="13">
        <v>25</v>
      </c>
      <c r="G167" s="13">
        <v>23</v>
      </c>
      <c r="H167" s="13">
        <v>20</v>
      </c>
      <c r="I167" s="13">
        <v>25</v>
      </c>
      <c r="J167" s="13">
        <v>30</v>
      </c>
      <c r="K167" s="13">
        <v>20</v>
      </c>
      <c r="L167" s="13">
        <v>20</v>
      </c>
      <c r="M167" s="13">
        <v>24</v>
      </c>
      <c r="N167" s="11"/>
    </row>
    <row r="168" spans="1:14" x14ac:dyDescent="0.25">
      <c r="A168" s="28" t="s">
        <v>18</v>
      </c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13">
        <f>M167*E167</f>
        <v>3264</v>
      </c>
    </row>
    <row r="169" spans="1:14" x14ac:dyDescent="0.25">
      <c r="A169" s="28" t="s">
        <v>168</v>
      </c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13">
        <f>N6+N8+N10+N12+N14+N16+N18+N20+N22+N24+N26+N28+N30+N32+N34+N36+N38+N40+N42+N44+N46+N48+N50+N52+N54+N56+N58+N60+N62+N64+N66+N68+N70+N72+N74+N76+N78+N80+N82+N84+N86+N88+N90+N92+N94+N96+N98+N100+N102+N104+N106+N108+N110+N112+N114+N116+N118+N120+N122+N124+N126+N128+N130+N132+N134+N136+N138+N140+N142+N144+N146+N148+N150+N152+N154+N156+N158+N160+N162+N164+N166+N168</f>
        <v>295134</v>
      </c>
    </row>
    <row r="171" spans="1:14" s="38" customFormat="1" ht="15.75" x14ac:dyDescent="0.25">
      <c r="A171" s="36" t="s">
        <v>6</v>
      </c>
      <c r="B171" s="37" t="s">
        <v>162</v>
      </c>
    </row>
    <row r="172" spans="1:14" s="38" customFormat="1" ht="15.75" x14ac:dyDescent="0.25">
      <c r="A172" s="36" t="s">
        <v>7</v>
      </c>
      <c r="B172" s="39" t="s">
        <v>163</v>
      </c>
    </row>
    <row r="173" spans="1:14" s="38" customFormat="1" ht="15.75" x14ac:dyDescent="0.25">
      <c r="A173" s="36" t="s">
        <v>8</v>
      </c>
      <c r="B173" s="37" t="s">
        <v>164</v>
      </c>
    </row>
    <row r="174" spans="1:14" s="38" customFormat="1" ht="15.75" x14ac:dyDescent="0.25">
      <c r="A174" s="36" t="s">
        <v>9</v>
      </c>
      <c r="B174" s="37" t="s">
        <v>165</v>
      </c>
    </row>
    <row r="175" spans="1:14" s="38" customFormat="1" ht="15.75" x14ac:dyDescent="0.25">
      <c r="A175" s="36" t="s">
        <v>10</v>
      </c>
      <c r="B175" s="39" t="s">
        <v>166</v>
      </c>
    </row>
    <row r="176" spans="1:14" s="38" customFormat="1" ht="15.75" x14ac:dyDescent="0.25">
      <c r="A176" s="36" t="s">
        <v>11</v>
      </c>
      <c r="B176" s="39" t="s">
        <v>167</v>
      </c>
    </row>
    <row r="177" spans="1:6" s="38" customFormat="1" ht="15.75" x14ac:dyDescent="0.25">
      <c r="A177" s="36" t="s">
        <v>12</v>
      </c>
      <c r="B177" s="39" t="s">
        <v>167</v>
      </c>
    </row>
    <row r="178" spans="1:6" x14ac:dyDescent="0.25">
      <c r="A178" s="4"/>
    </row>
    <row r="179" spans="1:6" ht="15.75" x14ac:dyDescent="0.25">
      <c r="A179" s="26" t="s">
        <v>134</v>
      </c>
      <c r="B179" s="27"/>
      <c r="C179" s="5"/>
    </row>
    <row r="180" spans="1:6" ht="15.75" x14ac:dyDescent="0.25">
      <c r="A180" s="8" t="s">
        <v>158</v>
      </c>
      <c r="B180" s="5"/>
      <c r="C180" s="5"/>
      <c r="D180" s="5"/>
      <c r="E180" s="5"/>
      <c r="F180" s="5"/>
    </row>
    <row r="181" spans="1:6" ht="15.75" x14ac:dyDescent="0.25">
      <c r="A181" s="8" t="s">
        <v>161</v>
      </c>
      <c r="B181" s="6"/>
      <c r="C181" s="6"/>
      <c r="D181" s="7"/>
      <c r="E181" s="7"/>
      <c r="F181" s="7"/>
    </row>
  </sheetData>
  <mergeCells count="94">
    <mergeCell ref="A1:N1"/>
    <mergeCell ref="A2:N2"/>
    <mergeCell ref="A3:A4"/>
    <mergeCell ref="B3:B4"/>
    <mergeCell ref="C3:C4"/>
    <mergeCell ref="D3:D4"/>
    <mergeCell ref="E3:E4"/>
    <mergeCell ref="F3:L3"/>
    <mergeCell ref="A18:M18"/>
    <mergeCell ref="N3:N4"/>
    <mergeCell ref="M3:M4"/>
    <mergeCell ref="A20:M20"/>
    <mergeCell ref="A22:M22"/>
    <mergeCell ref="A24:M24"/>
    <mergeCell ref="A26:M26"/>
    <mergeCell ref="A28:M28"/>
    <mergeCell ref="A6:M6"/>
    <mergeCell ref="A8:M8"/>
    <mergeCell ref="A10:M10"/>
    <mergeCell ref="A12:M12"/>
    <mergeCell ref="A14:M14"/>
    <mergeCell ref="A16:M16"/>
    <mergeCell ref="A42:M42"/>
    <mergeCell ref="A44:M44"/>
    <mergeCell ref="A46:M46"/>
    <mergeCell ref="A48:M48"/>
    <mergeCell ref="A50:M50"/>
    <mergeCell ref="A52:M52"/>
    <mergeCell ref="A30:M30"/>
    <mergeCell ref="A32:M32"/>
    <mergeCell ref="A34:M34"/>
    <mergeCell ref="A36:M36"/>
    <mergeCell ref="A38:M38"/>
    <mergeCell ref="A40:M40"/>
    <mergeCell ref="A66:M66"/>
    <mergeCell ref="A68:M68"/>
    <mergeCell ref="A70:M70"/>
    <mergeCell ref="A72:M72"/>
    <mergeCell ref="A74:M74"/>
    <mergeCell ref="A76:M76"/>
    <mergeCell ref="A54:M54"/>
    <mergeCell ref="A56:M56"/>
    <mergeCell ref="A58:M58"/>
    <mergeCell ref="A60:M60"/>
    <mergeCell ref="A62:M62"/>
    <mergeCell ref="A64:M64"/>
    <mergeCell ref="A90:M90"/>
    <mergeCell ref="A92:M92"/>
    <mergeCell ref="A94:M94"/>
    <mergeCell ref="A96:M96"/>
    <mergeCell ref="A98:M98"/>
    <mergeCell ref="A100:M100"/>
    <mergeCell ref="A78:M78"/>
    <mergeCell ref="A80:M80"/>
    <mergeCell ref="A82:M82"/>
    <mergeCell ref="A84:M84"/>
    <mergeCell ref="A86:M86"/>
    <mergeCell ref="A88:M88"/>
    <mergeCell ref="A114:M114"/>
    <mergeCell ref="A116:M116"/>
    <mergeCell ref="A118:M118"/>
    <mergeCell ref="A120:M120"/>
    <mergeCell ref="A122:M122"/>
    <mergeCell ref="A124:M124"/>
    <mergeCell ref="A102:M102"/>
    <mergeCell ref="A104:M104"/>
    <mergeCell ref="A106:M106"/>
    <mergeCell ref="A108:M108"/>
    <mergeCell ref="A110:M110"/>
    <mergeCell ref="A112:M112"/>
    <mergeCell ref="A138:M138"/>
    <mergeCell ref="A140:M140"/>
    <mergeCell ref="A142:M142"/>
    <mergeCell ref="A144:M144"/>
    <mergeCell ref="A146:M146"/>
    <mergeCell ref="A148:M148"/>
    <mergeCell ref="A126:M126"/>
    <mergeCell ref="A128:M128"/>
    <mergeCell ref="A130:M130"/>
    <mergeCell ref="A132:M132"/>
    <mergeCell ref="A134:M134"/>
    <mergeCell ref="A136:M136"/>
    <mergeCell ref="A162:M162"/>
    <mergeCell ref="A164:M164"/>
    <mergeCell ref="A166:M166"/>
    <mergeCell ref="A168:M168"/>
    <mergeCell ref="A169:M169"/>
    <mergeCell ref="A150:M150"/>
    <mergeCell ref="A152:M152"/>
    <mergeCell ref="A154:M154"/>
    <mergeCell ref="A156:M156"/>
    <mergeCell ref="A158:M158"/>
    <mergeCell ref="A160:M160"/>
    <mergeCell ref="A179:B179"/>
  </mergeCells>
  <pageMargins left="0.31496062992125984" right="0.31496062992125984" top="0.35433070866141736" bottom="0.19685039370078741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2014-04-25T06:33:06Z</dcterms:modified>
</cp:coreProperties>
</file>