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240" windowHeight="12015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6" i="2" l="1"/>
  <c r="E10" i="2"/>
  <c r="E35" i="2" s="1"/>
  <c r="E22" i="2"/>
  <c r="F22" i="2" s="1"/>
  <c r="E34" i="2"/>
  <c r="F34" i="2" s="1"/>
  <c r="D34" i="2"/>
  <c r="C34" i="2"/>
  <c r="B34" i="2"/>
  <c r="F33" i="2"/>
  <c r="E28" i="2"/>
  <c r="F28" i="2" s="1"/>
  <c r="D28" i="2"/>
  <c r="C28" i="2"/>
  <c r="B28" i="2"/>
  <c r="F27" i="2"/>
  <c r="D22" i="2"/>
  <c r="C22" i="2"/>
  <c r="B22" i="2"/>
  <c r="F21" i="2"/>
  <c r="E16" i="2"/>
  <c r="F16" i="2" s="1"/>
  <c r="D16" i="2"/>
  <c r="C16" i="2"/>
  <c r="B16" i="2"/>
  <c r="B35" i="2" s="1"/>
  <c r="B36" i="2" s="1"/>
  <c r="F15" i="2"/>
  <c r="D10" i="2"/>
  <c r="C10" i="2"/>
  <c r="C35" i="2" s="1"/>
  <c r="B10" i="2"/>
  <c r="F9" i="2"/>
  <c r="D35" i="2" l="1"/>
  <c r="D36" i="2" s="1"/>
  <c r="E36" i="2"/>
  <c r="H38" i="2" s="1"/>
  <c r="C36" i="2"/>
  <c r="F10" i="2"/>
  <c r="F35" i="2" l="1"/>
</calcChain>
</file>

<file path=xl/sharedStrings.xml><?xml version="1.0" encoding="utf-8"?>
<sst xmlns="http://schemas.openxmlformats.org/spreadsheetml/2006/main" count="115" uniqueCount="28">
  <si>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</si>
  <si>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</si>
  <si>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</si>
  <si>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</si>
  <si>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</si>
  <si>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</si>
  <si>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</si>
  <si>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</si>
  <si>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</si>
  <si>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</si>
  <si>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</si>
  <si>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</si>
  <si>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</si>
  <si>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,</t>
  </si>
  <si>
    <t xml:space="preserve"> </t>
  </si>
  <si>
    <t xml:space="preserve">IV. ОБОСНОВАНИЕ НАЧАЛЬНОЙ (МАКСИМАЛЬНОЙ) ЦЕНЫ КОНТРАКТА НА ПОСТАВКУ КАРТРИДЖЕЙ </t>
  </si>
  <si>
    <t>Картридж оригинальный</t>
  </si>
  <si>
    <t>шт</t>
  </si>
  <si>
    <t xml:space="preserve">Начальная (максимальная цена) контракта составляет 177 933 (сто семьдесят семь тысяч девятьсот тридцать три) рубля 30 копеек
1* - Коммерческое предложение    № б/н от 13.03.2020г.
2* - Коммерческое предложение  №  б/н от 13.03.2020г.
3* - Коммерческое предложение  №б/н от 13.03.2020г.
Работник контрактной службы                                                                                                                                                       Лекомцева Е.А.
</t>
  </si>
  <si>
    <t xml:space="preserve">От фирмы производителя принтера. Картридж для принтера НР LJ P1102 (Модель 285А). Цвет расходных материалов для печати: черный. Количество страниц (ч/б) не менее 1600 страниц.  
</t>
  </si>
  <si>
    <t xml:space="preserve">От фирмы производителя принтера.Картридж для принтера НР Laser Jet Pro 1566 (Модель 278А). Цвет черный.  Количество страниц (ч/б) не менее 2100 страниц. Тип – лазерный. 
</t>
  </si>
  <si>
    <t xml:space="preserve">От фирмы производителя принтера. Для принтера НР Laser Let 1010/1012/1015 (Модель Q2612А). Тип: тонер-картридж;  Цвет расходных материалов для печати: черный;  Назначение: для лазерного принтера; Количество страниц (ч/б): не менее 2000 страниц; 
</t>
  </si>
  <si>
    <t xml:space="preserve">Картридж оригинальный.  От фирмы производителя принтера. 
Картридж для принтера  НР LaserJetPro 2014.  (Q7553A). Цвет черный. Количество страниц (ч/б) не менее 3000 страниц.  
</t>
  </si>
  <si>
    <t xml:space="preserve">Картридж оригинальный. Картридж для принтера  Canon MF5940 Canon Cartridge 719. Цвет черный. Количество страниц (ч/б) не менее 2000 страниц.  </t>
  </si>
  <si>
    <t>Средняя</t>
  </si>
  <si>
    <t>Начальная цена</t>
  </si>
  <si>
    <t>Россия</t>
  </si>
  <si>
    <t xml:space="preserve">Начальная (максимальная цена) контракта составляет 116909 (сто шестнадцать тысяч девятьсот девять) рублей 53 копейки
1* - Коммерческое предложение    № б/н от 13.03.2020г.
2* - Коммерческое предложение  №  б/н от 13.03.2020г.
3* - Муниципальный контракт № 0187300005820000117 от 26.05.2020г.
Работник контрактной службы                                                                                                                                                       Лекомцева Е.А.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</si>
</sst>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2" fontId="3" fillId="0" borderId="23" xfId="0" applyNumberFormat="1" applyFont="1" applyBorder="1" applyAlignment="1">
      <alignment vertical="top" wrapText="1"/>
    </xf>
    <xf numFmtId="2" fontId="5" fillId="0" borderId="24" xfId="0" applyNumberFormat="1" applyFont="1" applyBorder="1" applyAlignment="1">
      <alignment horizontal="center" vertical="top" wrapText="1"/>
    </xf>
    <xf numFmtId="2" fontId="5" fillId="0" borderId="24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26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2" fontId="7" fillId="0" borderId="24" xfId="0" applyNumberFormat="1" applyFont="1" applyBorder="1" applyAlignment="1">
      <alignment horizontal="center" vertical="top" wrapText="1"/>
    </xf>
    <xf numFmtId="2" fontId="7" fillId="0" borderId="25" xfId="0" applyNumberFormat="1" applyFont="1" applyBorder="1" applyAlignment="1">
      <alignment horizontal="center" vertical="top" wrapText="1"/>
    </xf>
    <xf numFmtId="2" fontId="7" fillId="0" borderId="26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9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2" fontId="8" fillId="0" borderId="4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2" fontId="8" fillId="0" borderId="9" xfId="0" applyNumberFormat="1" applyFont="1" applyBorder="1" applyAlignment="1">
      <alignment horizontal="justify" vertical="top" wrapText="1"/>
    </xf>
    <xf numFmtId="2" fontId="8" fillId="0" borderId="10" xfId="0" applyNumberFormat="1" applyFont="1" applyBorder="1" applyAlignment="1">
      <alignment horizontal="justify" vertical="top" wrapText="1"/>
    </xf>
    <xf numFmtId="0" fontId="8" fillId="0" borderId="11" xfId="0" applyFont="1" applyBorder="1" applyAlignment="1">
      <alignment horizontal="left" vertical="top" wrapText="1"/>
    </xf>
    <xf numFmtId="2" fontId="1" fillId="0" borderId="15" xfId="0" applyNumberFormat="1" applyFont="1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2" fontId="1" fillId="0" borderId="19" xfId="0" applyNumberFormat="1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2" fontId="8" fillId="0" borderId="24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8" fillId="0" borderId="26" xfId="0" applyNumberFormat="1" applyFont="1" applyBorder="1" applyAlignment="1">
      <alignment horizontal="center" vertical="top" wrapText="1"/>
    </xf>
    <xf numFmtId="2" fontId="8" fillId="0" borderId="25" xfId="0" applyNumberFormat="1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4" fontId="9" fillId="0" borderId="10" xfId="0" applyNumberFormat="1" applyFont="1" applyBorder="1" applyAlignment="1">
      <alignment horizontal="center" vertical="top" wrapText="1"/>
    </xf>
    <xf numFmtId="4" fontId="9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0" fillId="0" borderId="0" xfId="0" applyFont="1"/>
    <xf numFmtId="2" fontId="0" fillId="0" borderId="0" xfId="0" applyNumberFormat="1"/>
    <xf numFmtId="164" fontId="0" fillId="0" borderId="0" xfId="0" applyNumberFormat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2"/>
  <sheetViews>
    <sheetView topLeftCell="A19" zoomScaleNormal="100" workbookViewId="0">
      <selection activeCell="A38" sqref="A38:F39"/>
    </sheetView>
  </sheetViews>
  <sheetFormatPr defaultRowHeight="12.75" x14ac:dyDescent="0.25"/>
  <cols>
    <col min="1" max="1" width="36.28515625" style="2" customWidth="1"/>
    <col min="2" max="2" width="19.140625" style="2" customWidth="1"/>
    <col min="3" max="3" width="18.85546875" style="2" customWidth="1"/>
    <col min="4" max="4" width="18.7109375" style="2" customWidth="1"/>
    <col min="5" max="5" width="16.5703125" style="2" customWidth="1"/>
    <col min="6" max="6" width="17.140625" style="2" customWidth="1"/>
    <col min="7" max="7" width="9.140625" style="26"/>
    <col min="8" max="8" width="9.140625" style="27"/>
    <col min="9" max="16384" width="9.140625" style="1"/>
  </cols>
  <sheetData>
    <row r="1" spans="1:8" ht="27.75" customHeight="1" thickBot="1" x14ac:dyDescent="0.3">
      <c r="A1" s="43" t="s">
        <v>15</v>
      </c>
      <c r="B1" s="43"/>
      <c r="C1" s="43"/>
      <c r="D1" s="43"/>
      <c r="E1" s="43"/>
      <c r="F1" s="43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44" t="s">
        <v>1</v>
      </c>
      <c r="B3" s="46" t="s">
        <v>2</v>
      </c>
      <c r="C3" s="47"/>
      <c r="D3" s="48"/>
      <c r="E3" s="5" t="s">
        <v>3</v>
      </c>
      <c r="F3" s="6" t="s">
        <v>4</v>
      </c>
      <c r="G3" s="1"/>
      <c r="H3" s="1"/>
    </row>
    <row r="4" spans="1:8" ht="13.5" customHeight="1" thickBot="1" x14ac:dyDescent="0.3">
      <c r="A4" s="45"/>
      <c r="B4" s="7">
        <v>1</v>
      </c>
      <c r="C4" s="8">
        <v>2</v>
      </c>
      <c r="D4" s="8">
        <v>3</v>
      </c>
      <c r="E4" s="9"/>
      <c r="F4" s="10" t="s">
        <v>14</v>
      </c>
      <c r="G4" s="1"/>
      <c r="H4" s="1"/>
    </row>
    <row r="5" spans="1:8" ht="13.5" customHeight="1" thickTop="1" x14ac:dyDescent="0.25">
      <c r="A5" s="11" t="s">
        <v>5</v>
      </c>
      <c r="B5" s="35" t="s">
        <v>16</v>
      </c>
      <c r="C5" s="36"/>
      <c r="D5" s="36"/>
      <c r="E5" s="37"/>
      <c r="F5" s="38"/>
      <c r="G5" s="1"/>
      <c r="H5" s="1"/>
    </row>
    <row r="6" spans="1:8" ht="42.75" customHeight="1" thickBot="1" x14ac:dyDescent="0.3">
      <c r="A6" s="12" t="s">
        <v>6</v>
      </c>
      <c r="B6" s="40" t="s">
        <v>19</v>
      </c>
      <c r="C6" s="41"/>
      <c r="D6" s="41"/>
      <c r="E6" s="42"/>
      <c r="F6" s="39"/>
      <c r="G6" s="1"/>
      <c r="H6" s="1"/>
    </row>
    <row r="7" spans="1:8" ht="13.5" customHeight="1" thickTop="1" thickBot="1" x14ac:dyDescent="0.3">
      <c r="A7" s="12" t="s">
        <v>7</v>
      </c>
      <c r="B7" s="13">
        <v>8</v>
      </c>
      <c r="C7" s="14" t="s">
        <v>17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8</v>
      </c>
      <c r="B8" s="31"/>
      <c r="C8" s="32"/>
      <c r="D8" s="32"/>
      <c r="E8" s="33"/>
      <c r="F8" s="16"/>
      <c r="G8" s="1"/>
      <c r="H8" s="1"/>
    </row>
    <row r="9" spans="1:8" ht="13.5" customHeight="1" thickTop="1" thickBot="1" x14ac:dyDescent="0.3">
      <c r="A9" s="12" t="s">
        <v>9</v>
      </c>
      <c r="B9" s="17">
        <v>7700</v>
      </c>
      <c r="C9" s="17">
        <v>6000</v>
      </c>
      <c r="D9" s="18">
        <v>7500</v>
      </c>
      <c r="E9" s="28">
        <v>7066.67</v>
      </c>
      <c r="F9" s="29">
        <v>7066.67</v>
      </c>
      <c r="G9" s="1"/>
      <c r="H9" s="1"/>
    </row>
    <row r="10" spans="1:8" ht="13.5" customHeight="1" thickTop="1" thickBot="1" x14ac:dyDescent="0.3">
      <c r="A10" s="12" t="s">
        <v>10</v>
      </c>
      <c r="B10" s="17">
        <v>61600</v>
      </c>
      <c r="C10" s="19">
        <v>48000</v>
      </c>
      <c r="D10" s="20">
        <v>60000</v>
      </c>
      <c r="E10" s="30">
        <v>56533.36</v>
      </c>
      <c r="F10" s="29">
        <v>56533.36</v>
      </c>
      <c r="G10" s="1"/>
      <c r="H10" s="1"/>
    </row>
    <row r="11" spans="1:8" ht="13.5" customHeight="1" thickTop="1" x14ac:dyDescent="0.25">
      <c r="A11" s="11" t="s">
        <v>5</v>
      </c>
      <c r="B11" s="35" t="s">
        <v>16</v>
      </c>
      <c r="C11" s="36"/>
      <c r="D11" s="36"/>
      <c r="E11" s="37"/>
      <c r="F11" s="38"/>
      <c r="G11" s="1"/>
      <c r="H11" s="1"/>
    </row>
    <row r="12" spans="1:8" ht="27" customHeight="1" thickBot="1" x14ac:dyDescent="0.3">
      <c r="A12" s="12" t="s">
        <v>6</v>
      </c>
      <c r="B12" s="40" t="s">
        <v>20</v>
      </c>
      <c r="C12" s="41"/>
      <c r="D12" s="41"/>
      <c r="E12" s="42"/>
      <c r="F12" s="39"/>
      <c r="G12" s="1"/>
      <c r="H12" s="1"/>
    </row>
    <row r="13" spans="1:8" ht="13.5" customHeight="1" thickTop="1" thickBot="1" x14ac:dyDescent="0.3">
      <c r="A13" s="12" t="s">
        <v>7</v>
      </c>
      <c r="B13" s="13">
        <v>6</v>
      </c>
      <c r="C13" s="14" t="s">
        <v>17</v>
      </c>
      <c r="D13" s="14"/>
      <c r="E13" s="15"/>
      <c r="F13" s="16"/>
      <c r="G13" s="1"/>
      <c r="H13" s="1"/>
    </row>
    <row r="14" spans="1:8" ht="13.5" customHeight="1" thickTop="1" thickBot="1" x14ac:dyDescent="0.3">
      <c r="A14" s="12" t="s">
        <v>8</v>
      </c>
      <c r="B14" s="31"/>
      <c r="C14" s="32"/>
      <c r="D14" s="32"/>
      <c r="E14" s="33"/>
      <c r="F14" s="16"/>
      <c r="G14" s="1"/>
      <c r="H14" s="1"/>
    </row>
    <row r="15" spans="1:8" ht="13.5" customHeight="1" thickTop="1" thickBot="1" x14ac:dyDescent="0.3">
      <c r="A15" s="12" t="s">
        <v>9</v>
      </c>
      <c r="B15" s="17">
        <v>7900</v>
      </c>
      <c r="C15" s="17">
        <v>6900</v>
      </c>
      <c r="D15" s="17">
        <v>7200</v>
      </c>
      <c r="E15" s="28">
        <v>7333.33</v>
      </c>
      <c r="F15" s="29">
        <v>7333.33</v>
      </c>
      <c r="G15" s="1"/>
      <c r="H15" s="1"/>
    </row>
    <row r="16" spans="1:8" ht="13.5" customHeight="1" thickTop="1" thickBot="1" x14ac:dyDescent="0.3">
      <c r="A16" s="12" t="s">
        <v>10</v>
      </c>
      <c r="B16" s="17">
        <v>47400</v>
      </c>
      <c r="C16" s="19">
        <v>41400</v>
      </c>
      <c r="D16" s="20">
        <v>43200</v>
      </c>
      <c r="E16" s="30">
        <v>43999.98</v>
      </c>
      <c r="F16" s="29">
        <v>43999.98</v>
      </c>
      <c r="G16" s="1"/>
      <c r="H16" s="1"/>
    </row>
    <row r="17" spans="1:8" ht="13.5" customHeight="1" thickTop="1" x14ac:dyDescent="0.25">
      <c r="A17" s="11" t="s">
        <v>5</v>
      </c>
      <c r="B17" s="35" t="s">
        <v>16</v>
      </c>
      <c r="C17" s="36"/>
      <c r="D17" s="36"/>
      <c r="E17" s="37"/>
      <c r="F17" s="38"/>
      <c r="G17" s="1"/>
      <c r="H17" s="1"/>
    </row>
    <row r="18" spans="1:8" ht="40.5" customHeight="1" thickBot="1" x14ac:dyDescent="0.3">
      <c r="A18" s="12" t="s">
        <v>6</v>
      </c>
      <c r="B18" s="40" t="s">
        <v>21</v>
      </c>
      <c r="C18" s="41"/>
      <c r="D18" s="41"/>
      <c r="E18" s="42"/>
      <c r="F18" s="39"/>
      <c r="G18" s="1"/>
      <c r="H18" s="1"/>
    </row>
    <row r="19" spans="1:8" ht="13.5" customHeight="1" thickTop="1" thickBot="1" x14ac:dyDescent="0.3">
      <c r="A19" s="12" t="s">
        <v>7</v>
      </c>
      <c r="B19" s="13">
        <v>6</v>
      </c>
      <c r="C19" s="14" t="s">
        <v>17</v>
      </c>
      <c r="D19" s="14"/>
      <c r="E19" s="15"/>
      <c r="F19" s="16"/>
      <c r="G19" s="1"/>
      <c r="H19" s="1"/>
    </row>
    <row r="20" spans="1:8" ht="13.5" customHeight="1" thickTop="1" thickBot="1" x14ac:dyDescent="0.3">
      <c r="A20" s="12" t="s">
        <v>8</v>
      </c>
      <c r="B20" s="31"/>
      <c r="C20" s="32"/>
      <c r="D20" s="32"/>
      <c r="E20" s="33"/>
      <c r="F20" s="16"/>
      <c r="G20" s="1"/>
      <c r="H20" s="1"/>
    </row>
    <row r="21" spans="1:8" ht="13.5" customHeight="1" thickTop="1" thickBot="1" x14ac:dyDescent="0.3">
      <c r="A21" s="12" t="s">
        <v>9</v>
      </c>
      <c r="B21" s="17">
        <v>4000</v>
      </c>
      <c r="C21" s="17">
        <v>6000</v>
      </c>
      <c r="D21" s="17">
        <v>6300</v>
      </c>
      <c r="E21" s="28">
        <v>5433.33</v>
      </c>
      <c r="F21" s="29">
        <v>5433.33</v>
      </c>
      <c r="G21" s="1"/>
      <c r="H21" s="1"/>
    </row>
    <row r="22" spans="1:8" ht="13.5" customHeight="1" thickTop="1" thickBot="1" x14ac:dyDescent="0.3">
      <c r="A22" s="12" t="s">
        <v>10</v>
      </c>
      <c r="B22" s="17">
        <v>24000</v>
      </c>
      <c r="C22" s="19">
        <v>36000</v>
      </c>
      <c r="D22" s="20">
        <v>37800</v>
      </c>
      <c r="E22" s="30">
        <v>32599.98</v>
      </c>
      <c r="F22" s="29">
        <v>32599.98</v>
      </c>
      <c r="G22" s="1"/>
      <c r="H22" s="1"/>
    </row>
    <row r="23" spans="1:8" ht="13.5" customHeight="1" thickTop="1" x14ac:dyDescent="0.25">
      <c r="A23" s="11" t="s">
        <v>5</v>
      </c>
      <c r="B23" s="35" t="s">
        <v>16</v>
      </c>
      <c r="C23" s="36"/>
      <c r="D23" s="36"/>
      <c r="E23" s="37"/>
      <c r="F23" s="38"/>
      <c r="G23" s="1"/>
      <c r="H23" s="1"/>
    </row>
    <row r="24" spans="1:8" ht="42.75" customHeight="1" thickBot="1" x14ac:dyDescent="0.3">
      <c r="A24" s="12" t="s">
        <v>6</v>
      </c>
      <c r="B24" s="40" t="s">
        <v>22</v>
      </c>
      <c r="C24" s="41"/>
      <c r="D24" s="41"/>
      <c r="E24" s="42"/>
      <c r="F24" s="39"/>
      <c r="G24" s="1"/>
      <c r="H24" s="1"/>
    </row>
    <row r="25" spans="1:8" ht="13.5" customHeight="1" thickTop="1" thickBot="1" x14ac:dyDescent="0.3">
      <c r="A25" s="12" t="s">
        <v>7</v>
      </c>
      <c r="B25" s="13">
        <v>4</v>
      </c>
      <c r="C25" s="14" t="s">
        <v>17</v>
      </c>
      <c r="D25" s="14"/>
      <c r="E25" s="15"/>
      <c r="F25" s="16"/>
      <c r="G25" s="1"/>
      <c r="H25" s="1"/>
    </row>
    <row r="26" spans="1:8" ht="13.5" customHeight="1" thickTop="1" thickBot="1" x14ac:dyDescent="0.3">
      <c r="A26" s="12" t="s">
        <v>8</v>
      </c>
      <c r="B26" s="31"/>
      <c r="C26" s="32"/>
      <c r="D26" s="32"/>
      <c r="E26" s="33"/>
      <c r="F26" s="16"/>
      <c r="G26" s="1"/>
      <c r="H26" s="1"/>
    </row>
    <row r="27" spans="1:8" ht="13.5" customHeight="1" thickTop="1" thickBot="1" x14ac:dyDescent="0.3">
      <c r="A27" s="12" t="s">
        <v>9</v>
      </c>
      <c r="B27" s="17">
        <v>7500</v>
      </c>
      <c r="C27" s="17">
        <v>7000</v>
      </c>
      <c r="D27" s="17">
        <v>7200</v>
      </c>
      <c r="E27" s="28">
        <v>7233.33</v>
      </c>
      <c r="F27" s="29">
        <v>7233.33</v>
      </c>
      <c r="G27" s="1"/>
      <c r="H27" s="1"/>
    </row>
    <row r="28" spans="1:8" ht="13.5" customHeight="1" thickTop="1" thickBot="1" x14ac:dyDescent="0.3">
      <c r="A28" s="12" t="s">
        <v>10</v>
      </c>
      <c r="B28" s="17">
        <v>30000</v>
      </c>
      <c r="C28" s="19">
        <v>28000</v>
      </c>
      <c r="D28" s="20">
        <v>28800</v>
      </c>
      <c r="E28" s="30">
        <v>28933.32</v>
      </c>
      <c r="F28" s="29">
        <v>28933.32</v>
      </c>
      <c r="G28" s="1"/>
      <c r="H28" s="1"/>
    </row>
    <row r="29" spans="1:8" ht="13.5" customHeight="1" thickTop="1" x14ac:dyDescent="0.25">
      <c r="A29" s="11" t="s">
        <v>5</v>
      </c>
      <c r="B29" s="35" t="s">
        <v>16</v>
      </c>
      <c r="C29" s="36"/>
      <c r="D29" s="36"/>
      <c r="E29" s="37"/>
      <c r="F29" s="38"/>
      <c r="G29" s="1"/>
      <c r="H29" s="1"/>
    </row>
    <row r="30" spans="1:8" ht="27" customHeight="1" thickBot="1" x14ac:dyDescent="0.3">
      <c r="A30" s="12" t="s">
        <v>6</v>
      </c>
      <c r="B30" s="40" t="s">
        <v>23</v>
      </c>
      <c r="C30" s="41"/>
      <c r="D30" s="41"/>
      <c r="E30" s="42"/>
      <c r="F30" s="39"/>
      <c r="G30" s="1"/>
      <c r="H30" s="1"/>
    </row>
    <row r="31" spans="1:8" ht="13.5" customHeight="1" thickTop="1" thickBot="1" x14ac:dyDescent="0.3">
      <c r="A31" s="12" t="s">
        <v>7</v>
      </c>
      <c r="B31" s="13">
        <v>2</v>
      </c>
      <c r="C31" s="14" t="s">
        <v>17</v>
      </c>
      <c r="D31" s="14"/>
      <c r="E31" s="15"/>
      <c r="F31" s="16"/>
      <c r="G31" s="1"/>
      <c r="H31" s="1"/>
    </row>
    <row r="32" spans="1:8" ht="13.5" customHeight="1" thickTop="1" thickBot="1" x14ac:dyDescent="0.3">
      <c r="A32" s="12" t="s">
        <v>8</v>
      </c>
      <c r="B32" s="31"/>
      <c r="C32" s="32"/>
      <c r="D32" s="32"/>
      <c r="E32" s="33"/>
      <c r="F32" s="16"/>
      <c r="G32" s="1"/>
      <c r="H32" s="1"/>
    </row>
    <row r="33" spans="1:8" ht="13.5" customHeight="1" thickTop="1" thickBot="1" x14ac:dyDescent="0.3">
      <c r="A33" s="12" t="s">
        <v>9</v>
      </c>
      <c r="B33" s="17">
        <v>8000</v>
      </c>
      <c r="C33" s="17">
        <v>7800</v>
      </c>
      <c r="D33" s="17">
        <v>8000</v>
      </c>
      <c r="E33" s="28">
        <v>7933.33</v>
      </c>
      <c r="F33" s="29">
        <v>7933.33</v>
      </c>
      <c r="G33" s="1"/>
      <c r="H33" s="1"/>
    </row>
    <row r="34" spans="1:8" ht="13.5" customHeight="1" thickTop="1" thickBot="1" x14ac:dyDescent="0.3">
      <c r="A34" s="12" t="s">
        <v>10</v>
      </c>
      <c r="B34" s="17">
        <v>16000</v>
      </c>
      <c r="C34" s="19">
        <v>15600</v>
      </c>
      <c r="D34" s="20">
        <v>16000</v>
      </c>
      <c r="E34" s="30">
        <v>15866.66</v>
      </c>
      <c r="F34" s="29">
        <v>15866.66</v>
      </c>
      <c r="G34" s="1"/>
      <c r="H34" s="1"/>
    </row>
    <row r="35" spans="1:8" ht="13.5" customHeight="1" thickTop="1" thickBot="1" x14ac:dyDescent="0.3">
      <c r="A35" s="21" t="s">
        <v>11</v>
      </c>
      <c r="B35" s="22">
        <v>179000</v>
      </c>
      <c r="C35" s="22">
        <v>169000</v>
      </c>
      <c r="D35" s="22">
        <v>185800</v>
      </c>
      <c r="E35" s="22">
        <v>177933.3</v>
      </c>
      <c r="F35" s="23">
        <v>177933.3</v>
      </c>
      <c r="G35" s="1"/>
      <c r="H35" s="1"/>
    </row>
    <row r="36" spans="1:8" ht="13.5" customHeight="1" thickTop="1" thickBot="1" x14ac:dyDescent="0.3">
      <c r="A36" s="12" t="s">
        <v>12</v>
      </c>
      <c r="B36" s="22">
        <v>179000</v>
      </c>
      <c r="C36" s="22">
        <v>169000</v>
      </c>
      <c r="D36" s="22">
        <v>185800</v>
      </c>
      <c r="E36" s="22">
        <v>177933.3</v>
      </c>
      <c r="F36" s="23">
        <v>177933.3</v>
      </c>
      <c r="G36" s="1"/>
      <c r="H36" s="24"/>
    </row>
    <row r="37" spans="1:8" ht="13.5" customHeight="1" thickTop="1" x14ac:dyDescent="0.25">
      <c r="E37" s="25"/>
      <c r="F37" s="25"/>
      <c r="G37" s="1"/>
      <c r="H37" s="1"/>
    </row>
    <row r="38" spans="1:8" ht="13.5" customHeight="1" x14ac:dyDescent="0.25">
      <c r="A38" s="34" t="s">
        <v>18</v>
      </c>
      <c r="B38" s="34"/>
      <c r="C38" s="34"/>
      <c r="D38" s="34"/>
      <c r="E38" s="34"/>
      <c r="F38" s="34"/>
      <c r="G38" s="1"/>
      <c r="H38" s="1"/>
    </row>
    <row r="39" spans="1:8" ht="80.25" customHeight="1" x14ac:dyDescent="0.25">
      <c r="A39" s="34"/>
      <c r="B39" s="34"/>
      <c r="C39" s="34"/>
      <c r="D39" s="34"/>
      <c r="E39" s="34"/>
      <c r="F39" s="34"/>
      <c r="G39" s="1"/>
      <c r="H39" s="1"/>
    </row>
    <row r="40" spans="1:8" ht="13.5" customHeight="1" x14ac:dyDescent="0.25">
      <c r="G40" s="1"/>
      <c r="H40" s="1"/>
    </row>
    <row r="41" spans="1:8" ht="13.5" customHeight="1" x14ac:dyDescent="0.25">
      <c r="G41" s="1"/>
      <c r="H41" s="1"/>
    </row>
    <row r="42" spans="1:8" ht="13.5" customHeight="1" x14ac:dyDescent="0.25">
      <c r="G42" s="1"/>
      <c r="H42" s="1"/>
    </row>
    <row r="43" spans="1:8" ht="13.5" customHeight="1" x14ac:dyDescent="0.25">
      <c r="G43" s="1"/>
      <c r="H43" s="1"/>
    </row>
    <row r="44" spans="1:8" ht="13.5" customHeight="1" x14ac:dyDescent="0.25">
      <c r="G44" s="1"/>
      <c r="H44" s="1"/>
    </row>
    <row r="45" spans="1:8" ht="13.5" customHeight="1" x14ac:dyDescent="0.25">
      <c r="G45" s="1"/>
      <c r="H45" s="1"/>
    </row>
    <row r="46" spans="1:8" ht="13.5" customHeight="1" x14ac:dyDescent="0.25">
      <c r="G46" s="1"/>
      <c r="H46" s="1"/>
    </row>
    <row r="47" spans="1:8" ht="13.5" customHeight="1" x14ac:dyDescent="0.25">
      <c r="G47" s="1"/>
      <c r="H47" s="1"/>
    </row>
    <row r="48" spans="1:8" ht="13.5" customHeight="1" x14ac:dyDescent="0.25">
      <c r="G48" s="1"/>
      <c r="H48" s="1"/>
    </row>
    <row r="49" spans="1:8" ht="13.5" customHeight="1" x14ac:dyDescent="0.25">
      <c r="G49" s="1"/>
      <c r="H49" s="1"/>
    </row>
    <row r="50" spans="1:8" ht="13.5" customHeight="1" x14ac:dyDescent="0.25"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88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42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 t="s">
        <v>13</v>
      </c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</sheetData>
  <mergeCells count="24">
    <mergeCell ref="B24:E24"/>
    <mergeCell ref="B26:E26"/>
    <mergeCell ref="A1:F1"/>
    <mergeCell ref="A3:A4"/>
    <mergeCell ref="B3:D3"/>
    <mergeCell ref="B5:E5"/>
    <mergeCell ref="F5:F6"/>
    <mergeCell ref="B6:E6"/>
    <mergeCell ref="B32:E32"/>
    <mergeCell ref="A38:F39"/>
    <mergeCell ref="B8:E8"/>
    <mergeCell ref="B11:E11"/>
    <mergeCell ref="F11:F12"/>
    <mergeCell ref="B12:E12"/>
    <mergeCell ref="B14:E14"/>
    <mergeCell ref="B17:E17"/>
    <mergeCell ref="F17:F18"/>
    <mergeCell ref="B18:E18"/>
    <mergeCell ref="B29:E29"/>
    <mergeCell ref="F29:F30"/>
    <mergeCell ref="B30:E30"/>
    <mergeCell ref="B20:E20"/>
    <mergeCell ref="B23:E23"/>
    <mergeCell ref="F23:F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2"/>
  <sheetViews>
    <sheetView tabSelected="1" topLeftCell="A19" workbookViewId="0">
      <selection activeCell="A38" sqref="A38:F39"/>
    </sheetView>
  </sheetViews>
  <sheetFormatPr defaultRowHeight="15" x14ac:dyDescent="0.25"/>
  <cols>
    <col min="1" max="1" width="21" customWidth="1"/>
    <col min="2" max="3" width="21.28515625" customWidth="1"/>
    <col min="4" max="4" width="21.28515625" style="82" customWidth="1"/>
    <col min="5" max="5" width="22.28515625" customWidth="1"/>
    <col min="6" max="6" width="21.28515625" customWidth="1"/>
    <col min="7" max="7" width="9.140625" style="83"/>
    <col min="8" max="8" width="9.140625" style="84"/>
  </cols>
  <sheetData>
    <row r="1" spans="1:8" ht="20.100000000000001" customHeight="1" thickBot="1" x14ac:dyDescent="0.3">
      <c r="A1" s="43" t="s">
        <v>15</v>
      </c>
      <c r="B1" s="43"/>
      <c r="C1" s="43"/>
      <c r="D1" s="43"/>
      <c r="E1" s="43"/>
      <c r="F1" s="43"/>
      <c r="G1"/>
      <c r="H1"/>
    </row>
    <row r="2" spans="1:8" s="50" customFormat="1" ht="20.100000000000001" customHeight="1" thickTop="1" thickBot="1" x14ac:dyDescent="0.25">
      <c r="A2" s="49" t="s">
        <v>0</v>
      </c>
      <c r="B2" s="3"/>
      <c r="C2" s="3"/>
      <c r="D2" s="3"/>
      <c r="E2" s="3"/>
      <c r="F2" s="3"/>
    </row>
    <row r="3" spans="1:8" ht="20.100000000000001" customHeight="1" thickTop="1" thickBot="1" x14ac:dyDescent="0.3">
      <c r="A3" s="51" t="s">
        <v>1</v>
      </c>
      <c r="B3" s="52" t="s">
        <v>2</v>
      </c>
      <c r="C3" s="53"/>
      <c r="D3" s="54"/>
      <c r="E3" s="55" t="s">
        <v>24</v>
      </c>
      <c r="F3" s="56" t="s">
        <v>25</v>
      </c>
      <c r="G3"/>
      <c r="H3"/>
    </row>
    <row r="4" spans="1:8" ht="20.100000000000001" customHeight="1" thickBot="1" x14ac:dyDescent="0.3">
      <c r="A4" s="57"/>
      <c r="B4" s="58">
        <v>1</v>
      </c>
      <c r="C4" s="59">
        <v>2</v>
      </c>
      <c r="D4" s="59">
        <v>3</v>
      </c>
      <c r="E4" s="60"/>
      <c r="F4" s="61"/>
      <c r="G4"/>
      <c r="H4"/>
    </row>
    <row r="5" spans="1:8" ht="20.100000000000001" customHeight="1" thickTop="1" x14ac:dyDescent="0.25">
      <c r="A5" s="62" t="s">
        <v>5</v>
      </c>
      <c r="B5" s="35" t="s">
        <v>16</v>
      </c>
      <c r="C5" s="36"/>
      <c r="D5" s="36"/>
      <c r="E5" s="37"/>
      <c r="F5" s="63"/>
      <c r="G5"/>
      <c r="H5"/>
    </row>
    <row r="6" spans="1:8" ht="26.25" customHeight="1" thickBot="1" x14ac:dyDescent="0.3">
      <c r="A6" s="64" t="s">
        <v>6</v>
      </c>
      <c r="B6" s="40" t="s">
        <v>19</v>
      </c>
      <c r="C6" s="41"/>
      <c r="D6" s="41"/>
      <c r="E6" s="42"/>
      <c r="F6" s="65"/>
      <c r="G6"/>
      <c r="H6"/>
    </row>
    <row r="7" spans="1:8" ht="20.100000000000001" customHeight="1" thickTop="1" thickBot="1" x14ac:dyDescent="0.3">
      <c r="A7" s="64" t="s">
        <v>7</v>
      </c>
      <c r="B7" s="66">
        <v>7</v>
      </c>
      <c r="C7" s="67" t="s">
        <v>17</v>
      </c>
      <c r="D7" s="67"/>
      <c r="E7" s="68"/>
      <c r="F7" s="69"/>
      <c r="G7"/>
      <c r="H7"/>
    </row>
    <row r="8" spans="1:8" ht="20.100000000000001" customHeight="1" thickTop="1" thickBot="1" x14ac:dyDescent="0.3">
      <c r="A8" s="64" t="s">
        <v>8</v>
      </c>
      <c r="B8" s="70" t="s">
        <v>26</v>
      </c>
      <c r="C8" s="71"/>
      <c r="D8" s="71"/>
      <c r="E8" s="72"/>
      <c r="F8" s="69"/>
      <c r="G8"/>
      <c r="H8"/>
    </row>
    <row r="9" spans="1:8" ht="20.100000000000001" customHeight="1" thickTop="1" thickBot="1" x14ac:dyDescent="0.3">
      <c r="A9" s="64" t="s">
        <v>9</v>
      </c>
      <c r="B9" s="17">
        <v>7700</v>
      </c>
      <c r="C9" s="17">
        <v>6000</v>
      </c>
      <c r="D9" s="18">
        <v>2300</v>
      </c>
      <c r="E9" s="75">
        <v>5333.33</v>
      </c>
      <c r="F9" s="76">
        <f>E9</f>
        <v>5333.33</v>
      </c>
      <c r="G9"/>
      <c r="H9"/>
    </row>
    <row r="10" spans="1:8" ht="20.100000000000001" customHeight="1" thickTop="1" thickBot="1" x14ac:dyDescent="0.3">
      <c r="A10" s="64" t="s">
        <v>10</v>
      </c>
      <c r="B10" s="73">
        <f>B9*B7</f>
        <v>53900</v>
      </c>
      <c r="C10" s="74">
        <f>C9*B7</f>
        <v>42000</v>
      </c>
      <c r="D10" s="75">
        <f>D9*B7</f>
        <v>16100</v>
      </c>
      <c r="E10" s="75">
        <f>B7*E9</f>
        <v>37333.31</v>
      </c>
      <c r="F10" s="76">
        <f>E10</f>
        <v>37333.31</v>
      </c>
      <c r="G10"/>
      <c r="H10"/>
    </row>
    <row r="11" spans="1:8" ht="20.100000000000001" customHeight="1" thickTop="1" x14ac:dyDescent="0.25">
      <c r="A11" s="62" t="s">
        <v>5</v>
      </c>
      <c r="B11" s="35" t="s">
        <v>16</v>
      </c>
      <c r="C11" s="36"/>
      <c r="D11" s="36"/>
      <c r="E11" s="37"/>
      <c r="F11" s="63"/>
      <c r="G11"/>
      <c r="H11"/>
    </row>
    <row r="12" spans="1:8" ht="29.25" customHeight="1" thickBot="1" x14ac:dyDescent="0.3">
      <c r="A12" s="64" t="s">
        <v>6</v>
      </c>
      <c r="B12" s="40" t="s">
        <v>20</v>
      </c>
      <c r="C12" s="41"/>
      <c r="D12" s="41"/>
      <c r="E12" s="42"/>
      <c r="F12" s="65"/>
      <c r="G12"/>
      <c r="H12"/>
    </row>
    <row r="13" spans="1:8" ht="20.100000000000001" customHeight="1" thickTop="1" thickBot="1" x14ac:dyDescent="0.3">
      <c r="A13" s="64" t="s">
        <v>7</v>
      </c>
      <c r="B13" s="66">
        <v>5</v>
      </c>
      <c r="C13" s="67" t="s">
        <v>17</v>
      </c>
      <c r="D13" s="67"/>
      <c r="E13" s="68"/>
      <c r="F13" s="69"/>
      <c r="G13"/>
      <c r="H13"/>
    </row>
    <row r="14" spans="1:8" ht="20.100000000000001" customHeight="1" thickTop="1" thickBot="1" x14ac:dyDescent="0.3">
      <c r="A14" s="64" t="s">
        <v>8</v>
      </c>
      <c r="B14" s="70" t="s">
        <v>26</v>
      </c>
      <c r="C14" s="71"/>
      <c r="D14" s="71"/>
      <c r="E14" s="72"/>
      <c r="F14" s="69"/>
      <c r="G14"/>
      <c r="H14"/>
    </row>
    <row r="15" spans="1:8" ht="20.100000000000001" customHeight="1" thickTop="1" thickBot="1" x14ac:dyDescent="0.3">
      <c r="A15" s="64" t="s">
        <v>9</v>
      </c>
      <c r="B15" s="17">
        <v>7900</v>
      </c>
      <c r="C15" s="17">
        <v>6900</v>
      </c>
      <c r="D15" s="17">
        <v>2300</v>
      </c>
      <c r="E15" s="75">
        <v>5700</v>
      </c>
      <c r="F15" s="76">
        <f>E15</f>
        <v>5700</v>
      </c>
      <c r="G15"/>
      <c r="H15"/>
    </row>
    <row r="16" spans="1:8" ht="20.100000000000001" customHeight="1" thickTop="1" thickBot="1" x14ac:dyDescent="0.3">
      <c r="A16" s="64" t="s">
        <v>10</v>
      </c>
      <c r="B16" s="73">
        <f>B15*B13</f>
        <v>39500</v>
      </c>
      <c r="C16" s="74">
        <f>C15*B13</f>
        <v>34500</v>
      </c>
      <c r="D16" s="75">
        <f>D15*B13</f>
        <v>11500</v>
      </c>
      <c r="E16" s="75">
        <f>B13*E15</f>
        <v>28500</v>
      </c>
      <c r="F16" s="76">
        <f>E16</f>
        <v>28500</v>
      </c>
      <c r="G16"/>
      <c r="H16"/>
    </row>
    <row r="17" spans="1:8" ht="20.100000000000001" customHeight="1" thickTop="1" x14ac:dyDescent="0.25">
      <c r="A17" s="62" t="s">
        <v>5</v>
      </c>
      <c r="B17" s="35" t="s">
        <v>16</v>
      </c>
      <c r="C17" s="36"/>
      <c r="D17" s="36"/>
      <c r="E17" s="37"/>
      <c r="F17" s="63"/>
      <c r="G17"/>
      <c r="H17"/>
    </row>
    <row r="18" spans="1:8" ht="43.5" customHeight="1" thickBot="1" x14ac:dyDescent="0.3">
      <c r="A18" s="64" t="s">
        <v>6</v>
      </c>
      <c r="B18" s="40" t="s">
        <v>21</v>
      </c>
      <c r="C18" s="41"/>
      <c r="D18" s="41"/>
      <c r="E18" s="42"/>
      <c r="F18" s="65"/>
      <c r="G18"/>
      <c r="H18"/>
    </row>
    <row r="19" spans="1:8" ht="20.100000000000001" customHeight="1" thickTop="1" thickBot="1" x14ac:dyDescent="0.3">
      <c r="A19" s="64" t="s">
        <v>7</v>
      </c>
      <c r="B19" s="66">
        <v>4</v>
      </c>
      <c r="C19" s="67" t="s">
        <v>17</v>
      </c>
      <c r="D19" s="67"/>
      <c r="E19" s="68"/>
      <c r="F19" s="69"/>
      <c r="G19"/>
      <c r="H19"/>
    </row>
    <row r="20" spans="1:8" ht="20.100000000000001" customHeight="1" thickTop="1" thickBot="1" x14ac:dyDescent="0.3">
      <c r="A20" s="64" t="s">
        <v>8</v>
      </c>
      <c r="B20" s="70" t="s">
        <v>26</v>
      </c>
      <c r="C20" s="71"/>
      <c r="D20" s="71"/>
      <c r="E20" s="72"/>
      <c r="F20" s="69"/>
      <c r="G20"/>
      <c r="H20"/>
    </row>
    <row r="21" spans="1:8" ht="20.100000000000001" customHeight="1" thickTop="1" thickBot="1" x14ac:dyDescent="0.3">
      <c r="A21" s="64" t="s">
        <v>9</v>
      </c>
      <c r="B21" s="17">
        <v>4000</v>
      </c>
      <c r="C21" s="17">
        <v>6000</v>
      </c>
      <c r="D21" s="17">
        <v>2100</v>
      </c>
      <c r="E21" s="75">
        <v>4033.33</v>
      </c>
      <c r="F21" s="76">
        <f>E21</f>
        <v>4033.33</v>
      </c>
      <c r="G21"/>
      <c r="H21"/>
    </row>
    <row r="22" spans="1:8" ht="20.100000000000001" customHeight="1" thickTop="1" thickBot="1" x14ac:dyDescent="0.3">
      <c r="A22" s="64" t="s">
        <v>10</v>
      </c>
      <c r="B22" s="73">
        <f>B21*B19</f>
        <v>16000</v>
      </c>
      <c r="C22" s="74">
        <f>C21*B19</f>
        <v>24000</v>
      </c>
      <c r="D22" s="75">
        <f>D21*B19</f>
        <v>8400</v>
      </c>
      <c r="E22" s="75">
        <f>B19*E21</f>
        <v>16133.32</v>
      </c>
      <c r="F22" s="76">
        <f>E22</f>
        <v>16133.32</v>
      </c>
      <c r="G22"/>
      <c r="H22"/>
    </row>
    <row r="23" spans="1:8" ht="20.100000000000001" customHeight="1" thickTop="1" x14ac:dyDescent="0.25">
      <c r="A23" s="62" t="s">
        <v>5</v>
      </c>
      <c r="B23" s="35" t="s">
        <v>16</v>
      </c>
      <c r="C23" s="36"/>
      <c r="D23" s="36"/>
      <c r="E23" s="37"/>
      <c r="F23" s="63"/>
      <c r="G23"/>
      <c r="H23"/>
    </row>
    <row r="24" spans="1:8" ht="33.75" customHeight="1" thickBot="1" x14ac:dyDescent="0.3">
      <c r="A24" s="64" t="s">
        <v>6</v>
      </c>
      <c r="B24" s="40" t="s">
        <v>22</v>
      </c>
      <c r="C24" s="41"/>
      <c r="D24" s="41"/>
      <c r="E24" s="42"/>
      <c r="F24" s="65"/>
      <c r="G24"/>
      <c r="H24"/>
    </row>
    <row r="25" spans="1:8" ht="20.100000000000001" customHeight="1" thickTop="1" thickBot="1" x14ac:dyDescent="0.3">
      <c r="A25" s="64" t="s">
        <v>7</v>
      </c>
      <c r="B25" s="66">
        <v>4</v>
      </c>
      <c r="C25" s="67" t="s">
        <v>17</v>
      </c>
      <c r="D25" s="67"/>
      <c r="E25" s="68"/>
      <c r="F25" s="69"/>
      <c r="G25"/>
      <c r="H25"/>
    </row>
    <row r="26" spans="1:8" ht="20.100000000000001" customHeight="1" thickTop="1" thickBot="1" x14ac:dyDescent="0.3">
      <c r="A26" s="64" t="s">
        <v>8</v>
      </c>
      <c r="B26" s="70" t="s">
        <v>26</v>
      </c>
      <c r="C26" s="71"/>
      <c r="D26" s="71"/>
      <c r="E26" s="72"/>
      <c r="F26" s="69"/>
      <c r="G26"/>
      <c r="H26"/>
    </row>
    <row r="27" spans="1:8" ht="20.100000000000001" customHeight="1" thickTop="1" thickBot="1" x14ac:dyDescent="0.3">
      <c r="A27" s="64" t="s">
        <v>9</v>
      </c>
      <c r="B27" s="17">
        <v>7500</v>
      </c>
      <c r="C27" s="17">
        <v>7000</v>
      </c>
      <c r="D27" s="17">
        <v>2300</v>
      </c>
      <c r="E27" s="75">
        <v>5600</v>
      </c>
      <c r="F27" s="76">
        <f>E27</f>
        <v>5600</v>
      </c>
      <c r="G27"/>
      <c r="H27"/>
    </row>
    <row r="28" spans="1:8" ht="20.100000000000001" customHeight="1" thickTop="1" thickBot="1" x14ac:dyDescent="0.3">
      <c r="A28" s="64" t="s">
        <v>10</v>
      </c>
      <c r="B28" s="73">
        <f>B27*B25</f>
        <v>30000</v>
      </c>
      <c r="C28" s="74">
        <f>C27*B25</f>
        <v>28000</v>
      </c>
      <c r="D28" s="75">
        <f>D27*B25</f>
        <v>9200</v>
      </c>
      <c r="E28" s="75">
        <f>B25*E27</f>
        <v>22400</v>
      </c>
      <c r="F28" s="76">
        <f>E28</f>
        <v>22400</v>
      </c>
      <c r="G28"/>
      <c r="H28"/>
    </row>
    <row r="29" spans="1:8" ht="20.100000000000001" customHeight="1" thickTop="1" x14ac:dyDescent="0.25">
      <c r="A29" s="62" t="s">
        <v>5</v>
      </c>
      <c r="B29" s="35" t="s">
        <v>16</v>
      </c>
      <c r="C29" s="36"/>
      <c r="D29" s="36"/>
      <c r="E29" s="37"/>
      <c r="F29" s="63"/>
      <c r="G29"/>
      <c r="H29"/>
    </row>
    <row r="30" spans="1:8" ht="31.5" customHeight="1" thickBot="1" x14ac:dyDescent="0.3">
      <c r="A30" s="64" t="s">
        <v>6</v>
      </c>
      <c r="B30" s="40" t="s">
        <v>23</v>
      </c>
      <c r="C30" s="41"/>
      <c r="D30" s="41"/>
      <c r="E30" s="42"/>
      <c r="F30" s="65"/>
      <c r="G30"/>
      <c r="H30"/>
    </row>
    <row r="31" spans="1:8" ht="20.100000000000001" customHeight="1" thickTop="1" thickBot="1" x14ac:dyDescent="0.3">
      <c r="A31" s="64" t="s">
        <v>7</v>
      </c>
      <c r="B31" s="66">
        <v>2</v>
      </c>
      <c r="C31" s="67" t="s">
        <v>17</v>
      </c>
      <c r="D31" s="67"/>
      <c r="E31" s="68"/>
      <c r="F31" s="69"/>
      <c r="G31"/>
      <c r="H31"/>
    </row>
    <row r="32" spans="1:8" ht="20.100000000000001" customHeight="1" thickTop="1" thickBot="1" x14ac:dyDescent="0.3">
      <c r="A32" s="64" t="s">
        <v>8</v>
      </c>
      <c r="B32" s="70" t="s">
        <v>26</v>
      </c>
      <c r="C32" s="71"/>
      <c r="D32" s="71"/>
      <c r="E32" s="72"/>
      <c r="F32" s="69"/>
      <c r="G32"/>
      <c r="H32"/>
    </row>
    <row r="33" spans="1:8" ht="20.100000000000001" customHeight="1" thickTop="1" thickBot="1" x14ac:dyDescent="0.3">
      <c r="A33" s="64" t="s">
        <v>9</v>
      </c>
      <c r="B33" s="17">
        <v>8000</v>
      </c>
      <c r="C33" s="17">
        <v>7800</v>
      </c>
      <c r="D33" s="17">
        <v>3014.34</v>
      </c>
      <c r="E33" s="75">
        <v>6271.45</v>
      </c>
      <c r="F33" s="76">
        <f>E33</f>
        <v>6271.45</v>
      </c>
      <c r="G33"/>
      <c r="H33"/>
    </row>
    <row r="34" spans="1:8" ht="20.100000000000001" customHeight="1" thickTop="1" thickBot="1" x14ac:dyDescent="0.3">
      <c r="A34" s="64" t="s">
        <v>10</v>
      </c>
      <c r="B34" s="73">
        <f>B33*B31</f>
        <v>16000</v>
      </c>
      <c r="C34" s="74">
        <f>C33*B31</f>
        <v>15600</v>
      </c>
      <c r="D34" s="75">
        <f>D33*B31</f>
        <v>6028.68</v>
      </c>
      <c r="E34" s="75">
        <f>B31*E33</f>
        <v>12542.9</v>
      </c>
      <c r="F34" s="76">
        <f>E34</f>
        <v>12542.9</v>
      </c>
      <c r="G34"/>
      <c r="H34"/>
    </row>
    <row r="35" spans="1:8" ht="20.100000000000001" customHeight="1" thickTop="1" thickBot="1" x14ac:dyDescent="0.3">
      <c r="A35" s="77" t="s">
        <v>11</v>
      </c>
      <c r="B35" s="78">
        <f>B10+B16+B22+B28+B34</f>
        <v>155400</v>
      </c>
      <c r="C35" s="78">
        <f t="shared" ref="C35:E35" si="0">C10+C16+C22+C28+C34</f>
        <v>144100</v>
      </c>
      <c r="D35" s="78">
        <f t="shared" si="0"/>
        <v>51228.68</v>
      </c>
      <c r="E35" s="78">
        <f t="shared" si="0"/>
        <v>116909.53</v>
      </c>
      <c r="F35" s="79">
        <f>E35</f>
        <v>116909.53</v>
      </c>
      <c r="G35"/>
      <c r="H35"/>
    </row>
    <row r="36" spans="1:8" ht="20.100000000000001" customHeight="1" thickTop="1" thickBot="1" x14ac:dyDescent="0.3">
      <c r="A36" s="64" t="s">
        <v>12</v>
      </c>
      <c r="B36" s="78">
        <f>B35</f>
        <v>155400</v>
      </c>
      <c r="C36" s="78">
        <f>C35</f>
        <v>144100</v>
      </c>
      <c r="D36" s="78">
        <f>D35</f>
        <v>51228.68</v>
      </c>
      <c r="E36" s="78">
        <f>E35</f>
        <v>116909.53</v>
      </c>
      <c r="F36" s="79">
        <f>E36</f>
        <v>116909.53</v>
      </c>
      <c r="G36"/>
      <c r="H36">
        <v>118069.31</v>
      </c>
    </row>
    <row r="37" spans="1:8" ht="20.100000000000001" customHeight="1" thickTop="1" x14ac:dyDescent="0.25">
      <c r="A37" s="80"/>
      <c r="B37" s="80"/>
      <c r="C37" s="80"/>
      <c r="D37" s="80"/>
      <c r="E37" s="81"/>
      <c r="F37" s="81"/>
      <c r="G37"/>
      <c r="H37"/>
    </row>
    <row r="38" spans="1:8" ht="20.100000000000001" customHeight="1" x14ac:dyDescent="0.25">
      <c r="A38" s="34" t="s">
        <v>27</v>
      </c>
      <c r="B38" s="34"/>
      <c r="C38" s="34"/>
      <c r="D38" s="34"/>
      <c r="E38" s="34"/>
      <c r="F38" s="34"/>
      <c r="G38"/>
      <c r="H38" s="85">
        <f>F36-H36</f>
        <v>-1159.7799999999988</v>
      </c>
    </row>
    <row r="39" spans="1:8" ht="61.5" customHeight="1" x14ac:dyDescent="0.25">
      <c r="A39" s="34"/>
      <c r="B39" s="34"/>
      <c r="C39" s="34"/>
      <c r="D39" s="34"/>
      <c r="E39" s="34"/>
      <c r="F39" s="34"/>
      <c r="G39"/>
      <c r="H39"/>
    </row>
    <row r="40" spans="1:8" ht="20.100000000000001" customHeight="1" x14ac:dyDescent="0.25">
      <c r="G40"/>
      <c r="H40"/>
    </row>
    <row r="41" spans="1:8" ht="20.100000000000001" customHeight="1" x14ac:dyDescent="0.25">
      <c r="G41"/>
      <c r="H41"/>
    </row>
    <row r="42" spans="1:8" ht="20.100000000000001" customHeight="1" x14ac:dyDescent="0.25">
      <c r="G42"/>
      <c r="H42"/>
    </row>
    <row r="43" spans="1:8" ht="20.100000000000001" customHeight="1" x14ac:dyDescent="0.25">
      <c r="G43"/>
      <c r="H43"/>
    </row>
    <row r="44" spans="1:8" ht="20.100000000000001" customHeight="1" x14ac:dyDescent="0.25">
      <c r="G44"/>
      <c r="H44"/>
    </row>
    <row r="45" spans="1:8" ht="20.100000000000001" customHeight="1" x14ac:dyDescent="0.25">
      <c r="G45"/>
      <c r="H45"/>
    </row>
    <row r="46" spans="1:8" ht="20.100000000000001" customHeight="1" x14ac:dyDescent="0.25">
      <c r="G46"/>
      <c r="H46"/>
    </row>
    <row r="47" spans="1:8" ht="20.100000000000001" customHeight="1" x14ac:dyDescent="0.25">
      <c r="G47"/>
      <c r="H47"/>
    </row>
    <row r="48" spans="1:8" ht="20.100000000000001" customHeight="1" x14ac:dyDescent="0.25">
      <c r="G48"/>
      <c r="H48"/>
    </row>
    <row r="49" spans="4:8" ht="20.100000000000001" customHeight="1" x14ac:dyDescent="0.25">
      <c r="G49"/>
      <c r="H49"/>
    </row>
    <row r="50" spans="4:8" ht="20.100000000000001" customHeight="1" x14ac:dyDescent="0.25">
      <c r="G50"/>
      <c r="H50"/>
    </row>
    <row r="51" spans="4:8" ht="20.100000000000001" customHeight="1" x14ac:dyDescent="0.25">
      <c r="G51"/>
      <c r="H51"/>
    </row>
    <row r="52" spans="4:8" ht="20.100000000000001" customHeight="1" x14ac:dyDescent="0.25">
      <c r="D52"/>
      <c r="G52"/>
      <c r="H52"/>
    </row>
    <row r="53" spans="4:8" ht="20.100000000000001" customHeight="1" x14ac:dyDescent="0.25">
      <c r="D53"/>
      <c r="G53"/>
      <c r="H53"/>
    </row>
    <row r="54" spans="4:8" ht="20.100000000000001" customHeight="1" x14ac:dyDescent="0.25">
      <c r="D54"/>
      <c r="G54"/>
      <c r="H54"/>
    </row>
    <row r="55" spans="4:8" ht="20.100000000000001" customHeight="1" x14ac:dyDescent="0.25">
      <c r="D55"/>
      <c r="G55"/>
      <c r="H55"/>
    </row>
    <row r="56" spans="4:8" ht="20.100000000000001" customHeight="1" x14ac:dyDescent="0.25">
      <c r="D56"/>
      <c r="G56"/>
      <c r="H56"/>
    </row>
    <row r="57" spans="4:8" ht="20.100000000000001" customHeight="1" x14ac:dyDescent="0.25">
      <c r="D57"/>
      <c r="G57"/>
      <c r="H57"/>
    </row>
    <row r="58" spans="4:8" ht="20.100000000000001" customHeight="1" x14ac:dyDescent="0.25">
      <c r="D58"/>
      <c r="G58"/>
      <c r="H58"/>
    </row>
    <row r="59" spans="4:8" ht="20.100000000000001" customHeight="1" x14ac:dyDescent="0.25">
      <c r="D59"/>
      <c r="G59"/>
      <c r="H59"/>
    </row>
    <row r="60" spans="4:8" ht="20.100000000000001" customHeight="1" x14ac:dyDescent="0.25">
      <c r="D60"/>
      <c r="G60"/>
      <c r="H60"/>
    </row>
    <row r="61" spans="4:8" ht="20.100000000000001" customHeight="1" x14ac:dyDescent="0.25">
      <c r="D61"/>
      <c r="G61"/>
      <c r="H61"/>
    </row>
    <row r="62" spans="4:8" ht="20.100000000000001" customHeight="1" x14ac:dyDescent="0.25">
      <c r="D62"/>
      <c r="G62"/>
      <c r="H62"/>
    </row>
    <row r="63" spans="4:8" ht="20.100000000000001" customHeight="1" x14ac:dyDescent="0.25">
      <c r="D63"/>
      <c r="G63"/>
      <c r="H63"/>
    </row>
    <row r="64" spans="4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</sheetData>
  <mergeCells count="24">
    <mergeCell ref="A38:F39"/>
    <mergeCell ref="B32:E32"/>
    <mergeCell ref="B20:E20"/>
    <mergeCell ref="B23:E23"/>
    <mergeCell ref="F23:F24"/>
    <mergeCell ref="B24:E24"/>
    <mergeCell ref="B26:E26"/>
    <mergeCell ref="B29:E29"/>
    <mergeCell ref="F29:F30"/>
    <mergeCell ref="B30:E30"/>
    <mergeCell ref="B8:E8"/>
    <mergeCell ref="B11:E11"/>
    <mergeCell ref="F11:F12"/>
    <mergeCell ref="B12:E12"/>
    <mergeCell ref="B14:E14"/>
    <mergeCell ref="B17:E17"/>
    <mergeCell ref="F17:F18"/>
    <mergeCell ref="B18:E18"/>
    <mergeCell ref="A1:F1"/>
    <mergeCell ref="A3:A4"/>
    <mergeCell ref="B3:D3"/>
    <mergeCell ref="B5:E5"/>
    <mergeCell ref="F5:F6"/>
    <mergeCell ref="B6:E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</cp:lastModifiedBy>
  <cp:lastPrinted>2020-06-29T05:58:31Z</cp:lastPrinted>
  <dcterms:created xsi:type="dcterms:W3CDTF">2017-07-20T09:25:25Z</dcterms:created>
  <dcterms:modified xsi:type="dcterms:W3CDTF">2020-06-29T15:25:49Z</dcterms:modified>
</cp:coreProperties>
</file>