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0730" windowHeight="11160"/>
  </bookViews>
  <sheets>
    <sheet name="Лист2" sheetId="2" r:id="rId1"/>
    <sheet name="Лист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25" i="2" l="1"/>
  <c r="E126" i="2"/>
  <c r="E111" i="2"/>
  <c r="E106" i="2"/>
  <c r="E101" i="2"/>
  <c r="E96" i="2"/>
  <c r="E91" i="2"/>
  <c r="E86" i="2"/>
  <c r="E81" i="2"/>
  <c r="E76" i="2"/>
  <c r="E71" i="2"/>
  <c r="E66" i="2"/>
  <c r="E61" i="2"/>
  <c r="E56" i="2"/>
  <c r="E51" i="2"/>
  <c r="F21" i="2"/>
  <c r="F20" i="2"/>
  <c r="D131" i="2" l="1"/>
  <c r="C131" i="2"/>
  <c r="B131" i="2"/>
  <c r="E130" i="2"/>
  <c r="D126" i="2"/>
  <c r="C126" i="2"/>
  <c r="B126" i="2"/>
  <c r="F125" i="2"/>
  <c r="D121" i="2"/>
  <c r="C121" i="2"/>
  <c r="B121" i="2"/>
  <c r="E120" i="2"/>
  <c r="D116" i="2"/>
  <c r="C116" i="2"/>
  <c r="B116" i="2"/>
  <c r="E115" i="2"/>
  <c r="D111" i="2"/>
  <c r="C111" i="2"/>
  <c r="B111" i="2"/>
  <c r="E110" i="2"/>
  <c r="F110" i="2" s="1"/>
  <c r="D106" i="2"/>
  <c r="C106" i="2"/>
  <c r="B106" i="2"/>
  <c r="E105" i="2"/>
  <c r="F105" i="2" s="1"/>
  <c r="D101" i="2"/>
  <c r="C101" i="2"/>
  <c r="B101" i="2"/>
  <c r="E100" i="2"/>
  <c r="F100" i="2" s="1"/>
  <c r="D96" i="2"/>
  <c r="C96" i="2"/>
  <c r="B96" i="2"/>
  <c r="E95" i="2"/>
  <c r="F95" i="2" s="1"/>
  <c r="D91" i="2"/>
  <c r="C91" i="2"/>
  <c r="B91" i="2"/>
  <c r="E90" i="2"/>
  <c r="F90" i="2" s="1"/>
  <c r="D86" i="2"/>
  <c r="C86" i="2"/>
  <c r="B86" i="2"/>
  <c r="E85" i="2"/>
  <c r="F85" i="2" s="1"/>
  <c r="D81" i="2"/>
  <c r="C81" i="2"/>
  <c r="B81" i="2"/>
  <c r="E80" i="2"/>
  <c r="F80" i="2" s="1"/>
  <c r="D76" i="2"/>
  <c r="C76" i="2"/>
  <c r="B76" i="2"/>
  <c r="E75" i="2"/>
  <c r="F75" i="2" s="1"/>
  <c r="D71" i="2"/>
  <c r="C71" i="2"/>
  <c r="B71" i="2"/>
  <c r="E70" i="2"/>
  <c r="F70" i="2" s="1"/>
  <c r="D66" i="2"/>
  <c r="C66" i="2"/>
  <c r="B66" i="2"/>
  <c r="E65" i="2"/>
  <c r="F65" i="2" s="1"/>
  <c r="D61" i="2"/>
  <c r="C61" i="2"/>
  <c r="B61" i="2"/>
  <c r="E60" i="2"/>
  <c r="F60" i="2" s="1"/>
  <c r="D56" i="2"/>
  <c r="C56" i="2"/>
  <c r="B56" i="2"/>
  <c r="E55" i="2"/>
  <c r="F55" i="2" s="1"/>
  <c r="F115" i="2" l="1"/>
  <c r="E116" i="2"/>
  <c r="F116" i="2" s="1"/>
  <c r="F120" i="2"/>
  <c r="E121" i="2"/>
  <c r="F121" i="2" s="1"/>
  <c r="F130" i="2"/>
  <c r="E131" i="2"/>
  <c r="F101" i="2"/>
  <c r="F126" i="2"/>
  <c r="F106" i="2"/>
  <c r="F96" i="2"/>
  <c r="F86" i="2"/>
  <c r="F71" i="2"/>
  <c r="F66" i="2"/>
  <c r="F61" i="2"/>
  <c r="F76" i="2"/>
  <c r="F111" i="2"/>
  <c r="F91" i="2"/>
  <c r="F81" i="2"/>
  <c r="F56" i="2"/>
  <c r="D16" i="2"/>
  <c r="C16" i="2"/>
  <c r="B16" i="2"/>
  <c r="D11" i="2"/>
  <c r="C11" i="2"/>
  <c r="B11" i="2"/>
  <c r="F131" i="2" l="1"/>
  <c r="E35" i="2"/>
  <c r="B36" i="2" l="1"/>
  <c r="D21" i="2"/>
  <c r="C21" i="2"/>
  <c r="B21" i="2"/>
  <c r="F3" i="3" l="1"/>
  <c r="F4" i="3"/>
  <c r="F5" i="3"/>
  <c r="F6" i="3"/>
  <c r="F7" i="3"/>
  <c r="F8" i="3"/>
  <c r="F9" i="3"/>
  <c r="F10" i="3"/>
  <c r="F11" i="3"/>
  <c r="F12" i="3"/>
  <c r="F2" i="3"/>
  <c r="F13" i="3" l="1"/>
  <c r="D46" i="2"/>
  <c r="C46" i="2"/>
  <c r="B46" i="2"/>
  <c r="E45" i="2"/>
  <c r="E46" i="2" s="1"/>
  <c r="F46" i="2" s="1"/>
  <c r="F45" i="2" l="1"/>
  <c r="E50" i="2"/>
  <c r="E40" i="2"/>
  <c r="E30" i="2"/>
  <c r="E25" i="2"/>
  <c r="E20" i="2"/>
  <c r="E15" i="2"/>
  <c r="E10" i="2"/>
  <c r="F35" i="2" l="1"/>
  <c r="E36" i="2"/>
  <c r="F36" i="2" s="1"/>
  <c r="E26" i="2"/>
  <c r="F26" i="2" s="1"/>
  <c r="D26" i="2"/>
  <c r="C26" i="2"/>
  <c r="B26" i="2"/>
  <c r="F25" i="2"/>
  <c r="E41" i="2"/>
  <c r="F41" i="2" s="1"/>
  <c r="D41" i="2"/>
  <c r="C41" i="2"/>
  <c r="B41" i="2"/>
  <c r="F40" i="2"/>
  <c r="D36" i="2"/>
  <c r="C36" i="2"/>
  <c r="E11" i="2" l="1"/>
  <c r="E21" i="2"/>
  <c r="D51" i="2"/>
  <c r="C51" i="2"/>
  <c r="B51" i="2"/>
  <c r="F50" i="2"/>
  <c r="E31" i="2"/>
  <c r="F31" i="2" s="1"/>
  <c r="D31" i="2"/>
  <c r="D132" i="2" s="1"/>
  <c r="C31" i="2"/>
  <c r="C132" i="2" s="1"/>
  <c r="B31" i="2"/>
  <c r="F30" i="2"/>
  <c r="E16" i="2"/>
  <c r="F16" i="2" s="1"/>
  <c r="F15" i="2"/>
  <c r="F10" i="2"/>
  <c r="B132" i="2" l="1"/>
  <c r="B133" i="2" s="1"/>
  <c r="D133" i="2"/>
  <c r="C133" i="2"/>
  <c r="F11" i="2"/>
  <c r="F51" i="2" l="1"/>
  <c r="E132" i="2"/>
  <c r="E133" i="2" l="1"/>
  <c r="F132" i="2"/>
  <c r="F133" i="2" s="1"/>
</calcChain>
</file>

<file path=xl/sharedStrings.xml><?xml version="1.0" encoding="utf-8"?>
<sst xmlns="http://schemas.openxmlformats.org/spreadsheetml/2006/main" count="211" uniqueCount="57">
  <si>
    <t>Метод определения начальной (максимальной) цены контракта: метод сопоставимых рыночных цен (анализа рынка)</t>
  </si>
  <si>
    <t>Категории</t>
  </si>
  <si>
    <t>Цены/поставщики</t>
  </si>
  <si>
    <t xml:space="preserve">Наименование товара, тех. </t>
  </si>
  <si>
    <t xml:space="preserve"> Характеристики</t>
  </si>
  <si>
    <t xml:space="preserve">Кол-во ед. товара  </t>
  </si>
  <si>
    <t>Цена за ед. товара*</t>
  </si>
  <si>
    <t xml:space="preserve">Итого </t>
  </si>
  <si>
    <t>ВСЕГО</t>
  </si>
  <si>
    <t>ВСЕГО с доставкой</t>
  </si>
  <si>
    <t>Средняя</t>
  </si>
  <si>
    <t>Начальная цена</t>
  </si>
  <si>
    <t>Приложение 2
к извещению об осуществлении закупки</t>
  </si>
  <si>
    <t xml:space="preserve">ОБОСНОВАНИЕ НАЧАЛЬНОЙ (МАКСИМАЛЬНОЙ) ЦЕНЫ КОНТРАКТА </t>
  </si>
  <si>
    <t>Упаковка</t>
  </si>
  <si>
    <t>НА ПОСТАВКУ КАЦЕЛЯРСКИХ ТОВАРОВ</t>
  </si>
  <si>
    <t>Штука</t>
  </si>
  <si>
    <t>Блоки для записей</t>
  </si>
  <si>
    <t xml:space="preserve">Клейкая лента. Вид: Канцелярская. Прозрачность: Прозрачная. Длина намотки: ≥ 10 метр. Ширина клейкой ленты: ≥ 12 мм. Цвет: Бесцветный. Тип: Односторонняя 
</t>
  </si>
  <si>
    <t>Клейкая лента</t>
  </si>
  <si>
    <t xml:space="preserve">Ежедневник. Вид ежедневника:  Недатированный.  Формат листа:  А4. 
</t>
  </si>
  <si>
    <t>Ежедневник</t>
  </si>
  <si>
    <t>Пружина для переплета пластмассовая</t>
  </si>
  <si>
    <t>Разделитель листов пластиковый</t>
  </si>
  <si>
    <t xml:space="preserve">Краска штемпельная. Цвет краски: Синий. 
</t>
  </si>
  <si>
    <t>Краска штемпельная</t>
  </si>
  <si>
    <t>Лоток для бумаги пластиковый</t>
  </si>
  <si>
    <t>Папка картонная</t>
  </si>
  <si>
    <t xml:space="preserve">Средство корректирующее канцелярское. Вид средства:  Лента.  Длина ленты:  ≥ 8 и &lt; 13 метр.  Ширина ленты: 5 мм.
</t>
  </si>
  <si>
    <t>Средство корректирующее канцелярское</t>
  </si>
  <si>
    <t xml:space="preserve">Средство корректирующее канцелярское. Вид средства:  Карандаш/Ручка.  Объем:  ≥ 6 и &lt; 9 Кубический сантиметр;^миллилитр.
</t>
  </si>
  <si>
    <t xml:space="preserve">Папка пластиковая. Тип:  Папка-уголок.  Формат:  A4.
</t>
  </si>
  <si>
    <t>Папка пластиковая</t>
  </si>
  <si>
    <t xml:space="preserve">Клейкие закладки пластиковые. Количество листов в упаковке, не менее: 100 штук.
</t>
  </si>
  <si>
    <t>Клейкие закладки пластиковые</t>
  </si>
  <si>
    <t xml:space="preserve">Блоки для записей. В боксе: Нет. Тип: С клейким краем. Количество цветов: 1. Ширина: ≥ 50 и ≤ 60. Длина: ≥ 38 и ≤ 50. Количество листов в блоке: ≥ 100 штук. Фигурные: Нет. 
</t>
  </si>
  <si>
    <t xml:space="preserve">Блоки для записей. В боксе: Нет.  Тип: Без клейкого края. Количество цветов:  1.   Ширина: &gt; 90 и ≤ 100.  Длина:  &gt; 90 и ≤ 100.  Количество листов в блоке:  ≥ 1 000 штук.  Фигурные: Нет.
</t>
  </si>
  <si>
    <t xml:space="preserve">Пружина для переплета пластмассовая. Количество в упаковке: ≥ 100 штук. Диаметр пружины: ≥ 14 и &lt; 16 мм.
</t>
  </si>
  <si>
    <t xml:space="preserve">Разделитель листов пластиковый. Тип разделителя:  Цветовой.  Количество штук в упаковке:  ≥ 5 штук.
</t>
  </si>
  <si>
    <t xml:space="preserve">Лоток для бумаги пластиковый. Тип: Горизонтальный. Высота секции: ≥ 80 и &lt; 90 мм. Количество секций: 1штук.
</t>
  </si>
  <si>
    <t xml:space="preserve">Лоток для бумаги пластиковый. Тип: Вертикальный. Ширина секции: ≥ 80 и &lt; 90 мм.                          Количество секций: 1штук.
</t>
  </si>
  <si>
    <t xml:space="preserve">Блоки для записей. В боксе: Нет. Тип: С клейким краем. Количество цветов:  Более 1. Ширина:  &gt; 100 и ≤ 130 мм. Длина:  &gt; 70 и ≤ 80 мм. Количество листов в блоке: ≥ 100 штук. Фигурные: Нет.
</t>
  </si>
  <si>
    <t xml:space="preserve">Блоки для записей. В боксе: Нет. Тип: С клейким краем. Количество цветов: 1. Ширина:  &gt; 70 и ≤ 80 мм. Длина:  &gt; 70 и ≤ 80 мм. Количество листов в блоке: ≥ 100 штук. Фигурные: Нет.
</t>
  </si>
  <si>
    <t xml:space="preserve">Блоки для записей. В боксе: Нет. Тип: С клейким краем. Количество цветов: Более 1. Ширина:  &gt; 70 и ≤ 80 мм. Длина:  &gt; 70 и ≤ 80 мм. Количество листов в блоке: ≥ 400  штук. Фигурные: Нет.
</t>
  </si>
  <si>
    <t xml:space="preserve">Блоки для записей. В боксе: Нет.  Тип: Без клейкого края. Количество цветов:  1.   Ширина: &gt; 90 и ≤ 100 мм.  Длина:  &gt; 90 и ≤ 100 мм.  Количество листов в блоке:  ≥ 100 штук.  Фигурные: Нет.
</t>
  </si>
  <si>
    <t xml:space="preserve">Файл-вкладыш. Формат: А4. Плотность, мкм: ≥ 35 и &lt; 45. Вид: Глянцевый
</t>
  </si>
  <si>
    <t>Файл-вкладыш</t>
  </si>
  <si>
    <t xml:space="preserve">Ножницы канцелярские. Тип лезвия:  Остроконечное.  Вид лезвия:  Прямое.  Длина, max:  ≤ 170.  Длина, min:  ≥ 160.
</t>
  </si>
  <si>
    <t>Ножницы канцелярские</t>
  </si>
  <si>
    <t xml:space="preserve">Папка картонная. Тип:  Папка-регистратор.  Формат:  A4. Механизм:  Арочный.  Ширина корешка, min:  ≥ 70 мм.  Ширина корешка, max: ≤ 75 мм. 
</t>
  </si>
  <si>
    <t xml:space="preserve">Папка картонная. Тип:  Папка-регистратор.  Формат:  A4. Механизм:  Арочный.  Ширина корешка, min:  ≥ 50 мм.  Ширина корешка, max: ≤ 50 мм. 
</t>
  </si>
  <si>
    <t xml:space="preserve">Обложка для переплета пластиковая. Тип обложки:  Верхняя.  Формат:  A4. Обложка цветная: Нет.  Количество штук в упаковке:  ≥ 100 штук.
</t>
  </si>
  <si>
    <t>Обложка для переплета пластиковая</t>
  </si>
  <si>
    <t xml:space="preserve">Папка пластиковая. Тип: Папка-планшет. Формат: A4. </t>
  </si>
  <si>
    <t xml:space="preserve">Клейкая лента. Вид:   Упаковочная.  Тип:   Односторонняя. Длина намотки:  ≥ 50 метров.  Ширина клейкой ленты:   ≥ 48 мм.
</t>
  </si>
  <si>
    <t xml:space="preserve">Клейкая лента. Вид:  Канцелярская.  Тип:  Двухсторонняя. Длина намотки:  ≥ 10 метров.  Ширина клейкой ленты:  ≥ 19.
</t>
  </si>
  <si>
    <r>
      <t xml:space="preserve">Начальная (максимальная цена) контракта составляет 53904 (пятьдесят три  тысячи девятьсот четыре) рубля 26 копеек.
1* - Коммерческое предложение    № б/н от 29.08.2022г.
2* - Коммерческое предложение  №  б/н от 26.08.2022г.
3* - </t>
    </r>
    <r>
      <rPr>
        <sz val="10"/>
        <rFont val="PT Astra Serif"/>
        <family val="1"/>
        <charset val="204"/>
      </rPr>
      <t>Коммерческое предложение  №  б/н от 29.08.2022г.</t>
    </r>
    <r>
      <rPr>
        <sz val="10"/>
        <color theme="1"/>
        <rFont val="PT Astra Serif"/>
        <family val="1"/>
        <charset val="204"/>
      </rPr>
      <t xml:space="preserve">
Работник контрактной службы                                            Логинова Н.Н.                       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</si>
</sst>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0" x14ac:knownFonts="1">
    <font>
      <sz val="11"/>
      <color theme="1"/>
      <name val="Calibri"/>
      <family val="2"/>
      <charset val="204"/>
      <scheme val="minor"/>
    </font>
    <font>
      <sz val="10"/>
      <color theme="1"/>
      <name val="PT Astra Serif"/>
      <family val="1"/>
      <charset val="204"/>
    </font>
    <font>
      <sz val="11"/>
      <color theme="1"/>
      <name val="PT Astra Serif"/>
      <family val="1"/>
      <charset val="204"/>
    </font>
    <font>
      <sz val="8"/>
      <color theme="1"/>
      <name val="PT Astra Serif"/>
      <family val="1"/>
      <charset val="204"/>
    </font>
    <font>
      <sz val="8"/>
      <color rgb="FF000000"/>
      <name val="PT Astra Serif"/>
      <family val="1"/>
      <charset val="204"/>
    </font>
    <font>
      <b/>
      <sz val="10"/>
      <color theme="1"/>
      <name val="PT Astra Serif"/>
      <family val="1"/>
      <charset val="204"/>
    </font>
    <font>
      <sz val="10"/>
      <color rgb="FF000000"/>
      <name val="PT Astra Serif"/>
      <family val="1"/>
      <charset val="204"/>
    </font>
    <font>
      <b/>
      <sz val="8"/>
      <color rgb="FF000000"/>
      <name val="PT Astra Serif"/>
      <family val="1"/>
      <charset val="204"/>
    </font>
    <font>
      <b/>
      <sz val="16"/>
      <color rgb="FFFF0000"/>
      <name val="PT Astra Serif"/>
      <family val="1"/>
      <charset val="204"/>
    </font>
    <font>
      <sz val="10"/>
      <name val="PT Astra Serif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medium">
        <color rgb="FF000000"/>
      </right>
      <top style="double">
        <color rgb="FF000000"/>
      </top>
      <bottom/>
      <diagonal/>
    </border>
    <border>
      <left style="medium">
        <color rgb="FF000000"/>
      </left>
      <right/>
      <top style="double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 style="medium">
        <color rgb="FF000000"/>
      </bottom>
      <diagonal/>
    </border>
    <border>
      <left/>
      <right style="medium">
        <color rgb="FF000000"/>
      </right>
      <top style="double">
        <color rgb="FF000000"/>
      </top>
      <bottom style="medium">
        <color rgb="FF000000"/>
      </bottom>
      <diagonal/>
    </border>
    <border>
      <left style="medium">
        <color rgb="FF000000"/>
      </left>
      <right style="double">
        <color rgb="FF000000"/>
      </right>
      <top style="double">
        <color rgb="FF000000"/>
      </top>
      <bottom style="medium">
        <color rgb="FF000000"/>
      </bottom>
      <diagonal/>
    </border>
    <border>
      <left style="double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double">
        <color rgb="FF000000"/>
      </right>
      <top/>
      <bottom style="medium">
        <color rgb="FF000000"/>
      </bottom>
      <diagonal/>
    </border>
    <border>
      <left style="double">
        <color rgb="FF000000"/>
      </left>
      <right/>
      <top/>
      <bottom/>
      <diagonal/>
    </border>
    <border>
      <left style="medium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medium">
        <color indexed="64"/>
      </right>
      <top style="double">
        <color rgb="FF000000"/>
      </top>
      <bottom/>
      <diagonal/>
    </border>
    <border>
      <left style="medium">
        <color indexed="64"/>
      </left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 style="medium">
        <color rgb="FF000000"/>
      </left>
      <right/>
      <top/>
      <bottom style="double">
        <color rgb="FF000000"/>
      </bottom>
      <diagonal/>
    </border>
    <border>
      <left/>
      <right style="medium">
        <color indexed="64"/>
      </right>
      <top/>
      <bottom style="double">
        <color rgb="FF000000"/>
      </bottom>
      <diagonal/>
    </border>
    <border>
      <left style="medium">
        <color indexed="64"/>
      </left>
      <right style="double">
        <color rgb="FF000000"/>
      </right>
      <top/>
      <bottom style="double">
        <color rgb="FF000000"/>
      </bottom>
      <diagonal/>
    </border>
    <border>
      <left style="medium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medium">
        <color indexed="64"/>
      </right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medium">
        <color rgb="FF000000"/>
      </left>
      <right style="medium">
        <color indexed="64"/>
      </right>
      <top/>
      <bottom style="double">
        <color rgb="FF000000"/>
      </bottom>
      <diagonal/>
    </border>
    <border>
      <left style="medium">
        <color rgb="FF000000"/>
      </left>
      <right style="double">
        <color rgb="FF000000"/>
      </right>
      <top/>
      <bottom style="double">
        <color rgb="FF000000"/>
      </bottom>
      <diagonal/>
    </border>
    <border>
      <left style="medium">
        <color indexed="64"/>
      </left>
      <right/>
      <top/>
      <bottom style="double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top"/>
    </xf>
    <xf numFmtId="0" fontId="1" fillId="0" borderId="0" xfId="0" applyFont="1"/>
    <xf numFmtId="2" fontId="4" fillId="0" borderId="4" xfId="0" applyNumberFormat="1" applyFont="1" applyBorder="1" applyAlignment="1">
      <alignment horizontal="center" vertical="top" wrapText="1"/>
    </xf>
    <xf numFmtId="2" fontId="4" fillId="0" borderId="6" xfId="0" applyNumberFormat="1" applyFont="1" applyBorder="1" applyAlignment="1">
      <alignment horizontal="center" vertical="top" wrapText="1"/>
    </xf>
    <xf numFmtId="2" fontId="4" fillId="0" borderId="9" xfId="0" applyNumberFormat="1" applyFont="1" applyBorder="1" applyAlignment="1">
      <alignment horizontal="justify" vertical="top" wrapText="1"/>
    </xf>
    <xf numFmtId="2" fontId="4" fillId="0" borderId="10" xfId="0" applyNumberFormat="1" applyFont="1" applyBorder="1" applyAlignment="1">
      <alignment horizontal="justify" vertical="top" wrapText="1"/>
    </xf>
    <xf numFmtId="0" fontId="4" fillId="0" borderId="11" xfId="0" applyFont="1" applyBorder="1" applyAlignment="1">
      <alignment horizontal="left" vertical="top" wrapText="1"/>
    </xf>
    <xf numFmtId="0" fontId="4" fillId="0" borderId="16" xfId="0" applyFont="1" applyBorder="1" applyAlignment="1">
      <alignment horizontal="left" vertical="top" wrapText="1"/>
    </xf>
    <xf numFmtId="0" fontId="4" fillId="0" borderId="22" xfId="0" applyFont="1" applyBorder="1" applyAlignment="1">
      <alignment vertical="top" wrapText="1"/>
    </xf>
    <xf numFmtId="2" fontId="3" fillId="0" borderId="23" xfId="0" applyNumberFormat="1" applyFont="1" applyBorder="1" applyAlignment="1">
      <alignment vertical="top" wrapText="1"/>
    </xf>
    <xf numFmtId="2" fontId="4" fillId="0" borderId="26" xfId="0" applyNumberFormat="1" applyFont="1" applyBorder="1" applyAlignment="1">
      <alignment horizontal="center" vertical="top" wrapText="1"/>
    </xf>
    <xf numFmtId="2" fontId="4" fillId="0" borderId="25" xfId="0" applyNumberFormat="1" applyFont="1" applyBorder="1" applyAlignment="1">
      <alignment horizontal="center" vertical="top" wrapText="1"/>
    </xf>
    <xf numFmtId="0" fontId="7" fillId="0" borderId="16" xfId="0" applyFont="1" applyBorder="1" applyAlignment="1">
      <alignment horizontal="left" vertical="top" wrapText="1"/>
    </xf>
    <xf numFmtId="4" fontId="7" fillId="0" borderId="10" xfId="0" applyNumberFormat="1" applyFont="1" applyBorder="1" applyAlignment="1">
      <alignment horizontal="center" vertical="top" wrapText="1"/>
    </xf>
    <xf numFmtId="4" fontId="7" fillId="0" borderId="25" xfId="0" applyNumberFormat="1" applyFont="1" applyBorder="1" applyAlignment="1">
      <alignment horizontal="center" vertical="top" wrapText="1"/>
    </xf>
    <xf numFmtId="0" fontId="3" fillId="0" borderId="0" xfId="0" applyFont="1" applyAlignment="1">
      <alignment vertical="top"/>
    </xf>
    <xf numFmtId="2" fontId="3" fillId="0" borderId="0" xfId="0" applyNumberFormat="1" applyFont="1" applyAlignment="1">
      <alignment vertical="top"/>
    </xf>
    <xf numFmtId="0" fontId="8" fillId="0" borderId="0" xfId="0" applyFont="1"/>
    <xf numFmtId="2" fontId="8" fillId="0" borderId="0" xfId="0" applyNumberFormat="1" applyFont="1"/>
    <xf numFmtId="164" fontId="8" fillId="0" borderId="0" xfId="0" applyNumberFormat="1" applyFont="1"/>
    <xf numFmtId="0" fontId="4" fillId="2" borderId="16" xfId="0" applyFont="1" applyFill="1" applyBorder="1" applyAlignment="1">
      <alignment horizontal="left" vertical="top" wrapText="1"/>
    </xf>
    <xf numFmtId="2" fontId="4" fillId="2" borderId="24" xfId="0" applyNumberFormat="1" applyFont="1" applyFill="1" applyBorder="1" applyAlignment="1">
      <alignment horizontal="center" vertical="top" wrapText="1"/>
    </xf>
    <xf numFmtId="2" fontId="4" fillId="2" borderId="1" xfId="0" applyNumberFormat="1" applyFont="1" applyFill="1" applyBorder="1" applyAlignment="1">
      <alignment horizontal="center" vertical="top" wrapText="1"/>
    </xf>
    <xf numFmtId="2" fontId="4" fillId="2" borderId="26" xfId="0" applyNumberFormat="1" applyFont="1" applyFill="1" applyBorder="1" applyAlignment="1">
      <alignment horizontal="center" vertical="top" wrapText="1"/>
    </xf>
    <xf numFmtId="2" fontId="4" fillId="2" borderId="25" xfId="0" applyNumberFormat="1" applyFont="1" applyFill="1" applyBorder="1" applyAlignment="1">
      <alignment horizontal="center" vertical="top" wrapText="1"/>
    </xf>
    <xf numFmtId="0" fontId="8" fillId="2" borderId="0" xfId="0" applyFont="1" applyFill="1"/>
    <xf numFmtId="0" fontId="2" fillId="2" borderId="0" xfId="0" applyFont="1" applyFill="1"/>
    <xf numFmtId="4" fontId="8" fillId="2" borderId="0" xfId="0" applyNumberFormat="1" applyFont="1" applyFill="1"/>
    <xf numFmtId="0" fontId="3" fillId="2" borderId="0" xfId="0" applyFont="1" applyFill="1"/>
    <xf numFmtId="0" fontId="1" fillId="2" borderId="0" xfId="0" applyFont="1" applyFill="1" applyAlignment="1">
      <alignment horizontal="center" vertical="top"/>
    </xf>
    <xf numFmtId="0" fontId="4" fillId="2" borderId="9" xfId="0" applyFont="1" applyFill="1" applyBorder="1" applyAlignment="1">
      <alignment horizontal="center" vertical="top" wrapText="1"/>
    </xf>
    <xf numFmtId="0" fontId="4" fillId="2" borderId="21" xfId="0" applyFont="1" applyFill="1" applyBorder="1" applyAlignment="1">
      <alignment vertical="top" wrapText="1"/>
    </xf>
    <xf numFmtId="2" fontId="6" fillId="2" borderId="24" xfId="0" applyNumberFormat="1" applyFont="1" applyFill="1" applyBorder="1" applyAlignment="1">
      <alignment horizontal="center" vertical="top" wrapText="1"/>
    </xf>
    <xf numFmtId="4" fontId="7" fillId="2" borderId="10" xfId="0" applyNumberFormat="1" applyFont="1" applyFill="1" applyBorder="1" applyAlignment="1">
      <alignment horizontal="center" vertical="top" wrapText="1"/>
    </xf>
    <xf numFmtId="0" fontId="3" fillId="2" borderId="0" xfId="0" applyFont="1" applyFill="1" applyAlignment="1">
      <alignment vertical="top"/>
    </xf>
    <xf numFmtId="0" fontId="4" fillId="2" borderId="8" xfId="0" applyFont="1" applyFill="1" applyBorder="1" applyAlignment="1">
      <alignment horizontal="center" vertical="top" wrapText="1"/>
    </xf>
    <xf numFmtId="0" fontId="4" fillId="2" borderId="20" xfId="0" applyFont="1" applyFill="1" applyBorder="1" applyAlignment="1">
      <alignment vertical="top" wrapText="1"/>
    </xf>
    <xf numFmtId="0" fontId="5" fillId="0" borderId="12" xfId="0" applyFont="1" applyBorder="1" applyAlignment="1">
      <alignment horizontal="center" vertical="top" wrapText="1"/>
    </xf>
    <xf numFmtId="0" fontId="5" fillId="0" borderId="13" xfId="0" applyFont="1" applyBorder="1" applyAlignment="1">
      <alignment horizontal="center" vertical="top" wrapText="1"/>
    </xf>
    <xf numFmtId="0" fontId="5" fillId="0" borderId="14" xfId="0" applyFont="1" applyBorder="1" applyAlignment="1">
      <alignment horizontal="center" vertical="top" wrapText="1"/>
    </xf>
    <xf numFmtId="2" fontId="3" fillId="0" borderId="15" xfId="0" applyNumberFormat="1" applyFont="1" applyBorder="1" applyAlignment="1">
      <alignment vertical="top" wrapText="1"/>
    </xf>
    <xf numFmtId="2" fontId="3" fillId="0" borderId="19" xfId="0" applyNumberFormat="1" applyFont="1" applyBorder="1" applyAlignment="1">
      <alignment vertical="top" wrapText="1"/>
    </xf>
    <xf numFmtId="0" fontId="1" fillId="0" borderId="17" xfId="0" applyFont="1" applyBorder="1" applyAlignment="1">
      <alignment horizontal="justify" vertical="top" wrapText="1"/>
    </xf>
    <xf numFmtId="0" fontId="1" fillId="0" borderId="1" xfId="0" applyFont="1" applyBorder="1" applyAlignment="1">
      <alignment horizontal="justify" vertical="top" wrapText="1"/>
    </xf>
    <xf numFmtId="0" fontId="1" fillId="0" borderId="18" xfId="0" applyFont="1" applyBorder="1" applyAlignment="1">
      <alignment horizontal="justify" vertical="top" wrapText="1"/>
    </xf>
    <xf numFmtId="0" fontId="1" fillId="2" borderId="0" xfId="0" applyFont="1" applyFill="1" applyAlignment="1">
      <alignment horizontal="left" vertical="top" wrapText="1"/>
    </xf>
    <xf numFmtId="0" fontId="1" fillId="2" borderId="17" xfId="0" applyFont="1" applyFill="1" applyBorder="1" applyAlignment="1">
      <alignment horizontal="justify" vertical="top" wrapText="1"/>
    </xf>
    <xf numFmtId="0" fontId="1" fillId="2" borderId="1" xfId="0" applyFont="1" applyFill="1" applyBorder="1" applyAlignment="1">
      <alignment horizontal="justify" vertical="top" wrapText="1"/>
    </xf>
    <xf numFmtId="0" fontId="1" fillId="2" borderId="18" xfId="0" applyFont="1" applyFill="1" applyBorder="1" applyAlignment="1">
      <alignment horizontal="justify" vertical="top" wrapText="1"/>
    </xf>
    <xf numFmtId="0" fontId="5" fillId="2" borderId="12" xfId="0" applyFont="1" applyFill="1" applyBorder="1" applyAlignment="1">
      <alignment horizontal="center" vertical="top" wrapText="1"/>
    </xf>
    <xf numFmtId="0" fontId="5" fillId="2" borderId="13" xfId="0" applyFont="1" applyFill="1" applyBorder="1" applyAlignment="1">
      <alignment horizontal="center" vertical="top" wrapText="1"/>
    </xf>
    <xf numFmtId="0" fontId="5" fillId="2" borderId="14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right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top"/>
    </xf>
    <xf numFmtId="0" fontId="4" fillId="0" borderId="2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1" fillId="0" borderId="27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539"/>
  <sheetViews>
    <sheetView tabSelected="1" topLeftCell="A115" zoomScaleNormal="100" workbookViewId="0">
      <selection activeCell="B119" sqref="B119"/>
    </sheetView>
  </sheetViews>
  <sheetFormatPr defaultRowHeight="20.25" x14ac:dyDescent="0.3"/>
  <cols>
    <col min="1" max="1" width="21" style="5" customWidth="1"/>
    <col min="2" max="3" width="21.28515625" style="33" customWidth="1"/>
    <col min="4" max="4" width="21.28515625" style="35" customWidth="1"/>
    <col min="5" max="5" width="22.28515625" style="5" customWidth="1"/>
    <col min="6" max="6" width="24.7109375" style="5" customWidth="1"/>
    <col min="7" max="7" width="14.140625" style="25" customWidth="1"/>
    <col min="8" max="8" width="9.140625" style="26"/>
    <col min="9" max="9" width="9.140625" style="24"/>
    <col min="10" max="16384" width="9.140625" style="5"/>
  </cols>
  <sheetData>
    <row r="1" spans="1:9" ht="30.75" customHeight="1" x14ac:dyDescent="0.3">
      <c r="E1" s="59" t="s">
        <v>12</v>
      </c>
      <c r="F1" s="60"/>
    </row>
    <row r="2" spans="1:9" ht="25.5" customHeight="1" x14ac:dyDescent="0.3">
      <c r="B2" s="61" t="s">
        <v>13</v>
      </c>
      <c r="C2" s="61"/>
      <c r="D2" s="61"/>
      <c r="E2" s="61"/>
    </row>
    <row r="3" spans="1:9" ht="20.100000000000001" customHeight="1" thickBot="1" x14ac:dyDescent="0.35">
      <c r="A3" s="62" t="s">
        <v>15</v>
      </c>
      <c r="B3" s="62"/>
      <c r="C3" s="62"/>
      <c r="D3" s="62"/>
      <c r="E3" s="62"/>
      <c r="F3" s="62"/>
      <c r="G3" s="24"/>
      <c r="H3" s="24"/>
    </row>
    <row r="4" spans="1:9" s="8" customFormat="1" ht="20.100000000000001" customHeight="1" thickTop="1" thickBot="1" x14ac:dyDescent="0.35">
      <c r="A4" s="6" t="s">
        <v>0</v>
      </c>
      <c r="B4" s="36"/>
      <c r="C4" s="36"/>
      <c r="D4" s="36"/>
      <c r="E4" s="7"/>
      <c r="F4" s="7"/>
      <c r="G4" s="24"/>
      <c r="H4" s="24"/>
      <c r="I4" s="24"/>
    </row>
    <row r="5" spans="1:9" ht="20.100000000000001" customHeight="1" thickTop="1" thickBot="1" x14ac:dyDescent="0.35">
      <c r="A5" s="63" t="s">
        <v>1</v>
      </c>
      <c r="B5" s="65" t="s">
        <v>2</v>
      </c>
      <c r="C5" s="66"/>
      <c r="D5" s="67"/>
      <c r="E5" s="9" t="s">
        <v>10</v>
      </c>
      <c r="F5" s="10" t="s">
        <v>11</v>
      </c>
      <c r="G5" s="24"/>
      <c r="H5" s="24"/>
    </row>
    <row r="6" spans="1:9" ht="20.100000000000001" customHeight="1" thickBot="1" x14ac:dyDescent="0.35">
      <c r="A6" s="64"/>
      <c r="B6" s="42">
        <v>1</v>
      </c>
      <c r="C6" s="37">
        <v>2</v>
      </c>
      <c r="D6" s="37">
        <v>3</v>
      </c>
      <c r="E6" s="11"/>
      <c r="F6" s="12"/>
      <c r="G6" s="24"/>
      <c r="H6" s="24"/>
    </row>
    <row r="7" spans="1:9" ht="20.100000000000001" customHeight="1" thickTop="1" x14ac:dyDescent="0.3">
      <c r="A7" s="13" t="s">
        <v>3</v>
      </c>
      <c r="B7" s="44" t="s">
        <v>17</v>
      </c>
      <c r="C7" s="45"/>
      <c r="D7" s="45"/>
      <c r="E7" s="46"/>
      <c r="F7" s="47"/>
      <c r="G7" s="24"/>
      <c r="H7" s="24"/>
    </row>
    <row r="8" spans="1:9" ht="28.5" customHeight="1" thickBot="1" x14ac:dyDescent="0.35">
      <c r="A8" s="14" t="s">
        <v>4</v>
      </c>
      <c r="B8" s="49" t="s">
        <v>35</v>
      </c>
      <c r="C8" s="50"/>
      <c r="D8" s="50"/>
      <c r="E8" s="51"/>
      <c r="F8" s="48"/>
      <c r="G8" s="24"/>
      <c r="H8" s="24"/>
    </row>
    <row r="9" spans="1:9" ht="20.100000000000001" customHeight="1" thickTop="1" thickBot="1" x14ac:dyDescent="0.35">
      <c r="A9" s="14" t="s">
        <v>5</v>
      </c>
      <c r="B9" s="43">
        <v>20</v>
      </c>
      <c r="C9" s="38" t="s">
        <v>16</v>
      </c>
      <c r="D9" s="38"/>
      <c r="E9" s="15"/>
      <c r="F9" s="16"/>
      <c r="G9" s="24"/>
      <c r="H9" s="24"/>
    </row>
    <row r="10" spans="1:9" ht="20.100000000000001" customHeight="1" thickTop="1" thickBot="1" x14ac:dyDescent="0.35">
      <c r="A10" s="14" t="s">
        <v>6</v>
      </c>
      <c r="B10" s="39">
        <v>252.23</v>
      </c>
      <c r="C10" s="39">
        <v>255</v>
      </c>
      <c r="D10" s="39">
        <v>260</v>
      </c>
      <c r="E10" s="17">
        <f>ROUND((B10+C10+D10)/3,2)</f>
        <v>255.74</v>
      </c>
      <c r="F10" s="18">
        <f>E10</f>
        <v>255.74</v>
      </c>
      <c r="G10" s="24"/>
      <c r="H10" s="24"/>
    </row>
    <row r="11" spans="1:9" s="33" customFormat="1" ht="20.100000000000001" customHeight="1" thickTop="1" thickBot="1" x14ac:dyDescent="0.35">
      <c r="A11" s="27" t="s">
        <v>7</v>
      </c>
      <c r="B11" s="28">
        <f>B9*B10</f>
        <v>5044.5999999999995</v>
      </c>
      <c r="C11" s="28">
        <f>B9*C10</f>
        <v>5100</v>
      </c>
      <c r="D11" s="28">
        <f>B9*D10</f>
        <v>5200</v>
      </c>
      <c r="E11" s="30">
        <f>B9*E10</f>
        <v>5114.8</v>
      </c>
      <c r="F11" s="31">
        <f>E11</f>
        <v>5114.8</v>
      </c>
      <c r="G11" s="32"/>
      <c r="H11" s="32"/>
      <c r="I11" s="32"/>
    </row>
    <row r="12" spans="1:9" ht="20.100000000000001" customHeight="1" thickTop="1" x14ac:dyDescent="0.3">
      <c r="A12" s="13" t="s">
        <v>3</v>
      </c>
      <c r="B12" s="44" t="s">
        <v>17</v>
      </c>
      <c r="C12" s="45"/>
      <c r="D12" s="45"/>
      <c r="E12" s="46"/>
      <c r="F12" s="47"/>
      <c r="G12" s="24"/>
      <c r="H12" s="24"/>
    </row>
    <row r="13" spans="1:9" ht="29.25" customHeight="1" thickBot="1" x14ac:dyDescent="0.35">
      <c r="A13" s="14" t="s">
        <v>4</v>
      </c>
      <c r="B13" s="49" t="s">
        <v>36</v>
      </c>
      <c r="C13" s="50"/>
      <c r="D13" s="50"/>
      <c r="E13" s="51"/>
      <c r="F13" s="48"/>
      <c r="G13" s="24"/>
      <c r="H13" s="24"/>
    </row>
    <row r="14" spans="1:9" ht="20.100000000000001" customHeight="1" thickTop="1" thickBot="1" x14ac:dyDescent="0.35">
      <c r="A14" s="14" t="s">
        <v>5</v>
      </c>
      <c r="B14" s="43">
        <v>16</v>
      </c>
      <c r="C14" s="38" t="s">
        <v>16</v>
      </c>
      <c r="D14" s="38"/>
      <c r="E14" s="15"/>
      <c r="F14" s="16"/>
      <c r="G14" s="24"/>
      <c r="H14" s="24"/>
    </row>
    <row r="15" spans="1:9" ht="20.100000000000001" customHeight="1" thickTop="1" thickBot="1" x14ac:dyDescent="0.35">
      <c r="A15" s="14" t="s">
        <v>6</v>
      </c>
      <c r="B15" s="39">
        <v>157.13</v>
      </c>
      <c r="C15" s="39">
        <v>160</v>
      </c>
      <c r="D15" s="39">
        <v>163</v>
      </c>
      <c r="E15" s="17">
        <f>ROUND((B15+C15+D15)/3,2)</f>
        <v>160.04</v>
      </c>
      <c r="F15" s="18">
        <f>E15</f>
        <v>160.04</v>
      </c>
      <c r="G15" s="24"/>
      <c r="H15" s="24"/>
    </row>
    <row r="16" spans="1:9" s="33" customFormat="1" ht="20.100000000000001" customHeight="1" thickTop="1" thickBot="1" x14ac:dyDescent="0.35">
      <c r="A16" s="27" t="s">
        <v>7</v>
      </c>
      <c r="B16" s="28">
        <f>B14*B15</f>
        <v>2514.08</v>
      </c>
      <c r="C16" s="29">
        <f>B14*C15</f>
        <v>2560</v>
      </c>
      <c r="D16" s="30">
        <f>B14*D15</f>
        <v>2608</v>
      </c>
      <c r="E16" s="30">
        <f>B14*E15</f>
        <v>2560.64</v>
      </c>
      <c r="F16" s="31">
        <f>E16</f>
        <v>2560.64</v>
      </c>
      <c r="G16" s="32"/>
      <c r="H16" s="32"/>
      <c r="I16" s="32"/>
    </row>
    <row r="17" spans="1:9" ht="20.100000000000001" customHeight="1" thickTop="1" x14ac:dyDescent="0.3">
      <c r="A17" s="13" t="s">
        <v>3</v>
      </c>
      <c r="B17" s="44" t="s">
        <v>19</v>
      </c>
      <c r="C17" s="45"/>
      <c r="D17" s="45"/>
      <c r="E17" s="46"/>
      <c r="F17" s="47"/>
      <c r="G17" s="24"/>
      <c r="H17" s="24"/>
    </row>
    <row r="18" spans="1:9" ht="29.25" customHeight="1" thickBot="1" x14ac:dyDescent="0.35">
      <c r="A18" s="14" t="s">
        <v>4</v>
      </c>
      <c r="B18" s="49" t="s">
        <v>18</v>
      </c>
      <c r="C18" s="50"/>
      <c r="D18" s="50"/>
      <c r="E18" s="51"/>
      <c r="F18" s="48"/>
      <c r="G18" s="24"/>
      <c r="H18" s="24"/>
    </row>
    <row r="19" spans="1:9" ht="20.100000000000001" customHeight="1" thickTop="1" thickBot="1" x14ac:dyDescent="0.35">
      <c r="A19" s="14" t="s">
        <v>5</v>
      </c>
      <c r="B19" s="43">
        <v>6</v>
      </c>
      <c r="C19" s="38" t="s">
        <v>16</v>
      </c>
      <c r="D19" s="38"/>
      <c r="E19" s="15"/>
      <c r="F19" s="16"/>
      <c r="G19" s="24"/>
      <c r="H19" s="24"/>
    </row>
    <row r="20" spans="1:9" ht="20.100000000000001" customHeight="1" thickTop="1" thickBot="1" x14ac:dyDescent="0.35">
      <c r="A20" s="14" t="s">
        <v>6</v>
      </c>
      <c r="B20" s="39">
        <v>61.97</v>
      </c>
      <c r="C20" s="39">
        <v>68.5</v>
      </c>
      <c r="D20" s="39">
        <v>70</v>
      </c>
      <c r="E20" s="17">
        <f>ROUND((B20+C20+D20)/3,2)</f>
        <v>66.819999999999993</v>
      </c>
      <c r="F20" s="18">
        <f>E20</f>
        <v>66.819999999999993</v>
      </c>
      <c r="G20" s="24"/>
      <c r="H20" s="24"/>
    </row>
    <row r="21" spans="1:9" ht="20.100000000000001" customHeight="1" thickTop="1" thickBot="1" x14ac:dyDescent="0.35">
      <c r="A21" s="14" t="s">
        <v>7</v>
      </c>
      <c r="B21" s="28">
        <f>B19*B20</f>
        <v>371.82</v>
      </c>
      <c r="C21" s="29">
        <f>B19*C20</f>
        <v>411</v>
      </c>
      <c r="D21" s="30">
        <f>B19*D20</f>
        <v>420</v>
      </c>
      <c r="E21" s="17">
        <f>B19*E20</f>
        <v>400.91999999999996</v>
      </c>
      <c r="F21" s="18">
        <f>E21</f>
        <v>400.91999999999996</v>
      </c>
      <c r="G21" s="24"/>
      <c r="H21" s="24"/>
    </row>
    <row r="22" spans="1:9" ht="20.100000000000001" customHeight="1" thickTop="1" x14ac:dyDescent="0.3">
      <c r="A22" s="13" t="s">
        <v>3</v>
      </c>
      <c r="B22" s="44" t="s">
        <v>21</v>
      </c>
      <c r="C22" s="45"/>
      <c r="D22" s="45"/>
      <c r="E22" s="46"/>
      <c r="F22" s="47"/>
      <c r="G22" s="24"/>
      <c r="H22" s="24"/>
    </row>
    <row r="23" spans="1:9" ht="18" customHeight="1" thickBot="1" x14ac:dyDescent="0.35">
      <c r="A23" s="14" t="s">
        <v>4</v>
      </c>
      <c r="B23" s="49" t="s">
        <v>20</v>
      </c>
      <c r="C23" s="50"/>
      <c r="D23" s="50"/>
      <c r="E23" s="51"/>
      <c r="F23" s="48"/>
      <c r="G23" s="24"/>
      <c r="H23" s="24"/>
    </row>
    <row r="24" spans="1:9" ht="20.100000000000001" customHeight="1" thickTop="1" thickBot="1" x14ac:dyDescent="0.35">
      <c r="A24" s="14" t="s">
        <v>5</v>
      </c>
      <c r="B24" s="43">
        <v>11</v>
      </c>
      <c r="C24" s="38" t="s">
        <v>16</v>
      </c>
      <c r="D24" s="38">
        <v>3</v>
      </c>
      <c r="E24" s="15"/>
      <c r="F24" s="16"/>
      <c r="G24" s="24"/>
      <c r="H24" s="24"/>
    </row>
    <row r="25" spans="1:9" ht="20.100000000000001" customHeight="1" thickTop="1" thickBot="1" x14ac:dyDescent="0.35">
      <c r="A25" s="14" t="s">
        <v>6</v>
      </c>
      <c r="B25" s="39">
        <v>199.35</v>
      </c>
      <c r="C25" s="39">
        <v>210</v>
      </c>
      <c r="D25" s="39">
        <v>220</v>
      </c>
      <c r="E25" s="17">
        <f>ROUND((B25+C25+D25)/3,2)</f>
        <v>209.78</v>
      </c>
      <c r="F25" s="18">
        <f>E25</f>
        <v>209.78</v>
      </c>
      <c r="G25" s="24"/>
      <c r="H25" s="24"/>
    </row>
    <row r="26" spans="1:9" s="33" customFormat="1" ht="20.100000000000001" customHeight="1" thickTop="1" thickBot="1" x14ac:dyDescent="0.35">
      <c r="A26" s="27" t="s">
        <v>7</v>
      </c>
      <c r="B26" s="28">
        <f>B25*B24</f>
        <v>2192.85</v>
      </c>
      <c r="C26" s="29">
        <f>C25*B24</f>
        <v>2310</v>
      </c>
      <c r="D26" s="30">
        <f>D25*B24</f>
        <v>2420</v>
      </c>
      <c r="E26" s="30">
        <f>B24*E25</f>
        <v>2307.58</v>
      </c>
      <c r="F26" s="31">
        <f>E26</f>
        <v>2307.58</v>
      </c>
      <c r="G26" s="32"/>
      <c r="H26" s="32"/>
      <c r="I26" s="32"/>
    </row>
    <row r="27" spans="1:9" ht="20.100000000000001" customHeight="1" thickTop="1" x14ac:dyDescent="0.3">
      <c r="A27" s="13" t="s">
        <v>3</v>
      </c>
      <c r="B27" s="44" t="s">
        <v>22</v>
      </c>
      <c r="C27" s="45"/>
      <c r="D27" s="45"/>
      <c r="E27" s="46"/>
      <c r="F27" s="47"/>
      <c r="G27" s="24"/>
      <c r="H27" s="24"/>
    </row>
    <row r="28" spans="1:9" ht="26.25" customHeight="1" thickBot="1" x14ac:dyDescent="0.35">
      <c r="A28" s="14" t="s">
        <v>4</v>
      </c>
      <c r="B28" s="49" t="s">
        <v>37</v>
      </c>
      <c r="C28" s="50"/>
      <c r="D28" s="50"/>
      <c r="E28" s="51"/>
      <c r="F28" s="48"/>
      <c r="G28" s="24"/>
      <c r="H28" s="24"/>
    </row>
    <row r="29" spans="1:9" ht="20.100000000000001" customHeight="1" thickTop="1" thickBot="1" x14ac:dyDescent="0.35">
      <c r="A29" s="14" t="s">
        <v>5</v>
      </c>
      <c r="B29" s="43">
        <v>3</v>
      </c>
      <c r="C29" s="38" t="s">
        <v>14</v>
      </c>
      <c r="D29" s="38"/>
      <c r="E29" s="15"/>
      <c r="F29" s="16"/>
      <c r="G29" s="24"/>
      <c r="H29" s="24"/>
    </row>
    <row r="30" spans="1:9" ht="20.100000000000001" customHeight="1" thickTop="1" thickBot="1" x14ac:dyDescent="0.35">
      <c r="A30" s="14" t="s">
        <v>6</v>
      </c>
      <c r="B30" s="39">
        <v>1191.8399999999999</v>
      </c>
      <c r="C30" s="39">
        <v>1200</v>
      </c>
      <c r="D30" s="39">
        <v>1250</v>
      </c>
      <c r="E30" s="17">
        <f>ROUND((B30+C30+D30)/3,2)</f>
        <v>1213.95</v>
      </c>
      <c r="F30" s="18">
        <f>E30</f>
        <v>1213.95</v>
      </c>
      <c r="G30" s="24"/>
      <c r="H30" s="24"/>
    </row>
    <row r="31" spans="1:9" s="33" customFormat="1" ht="20.100000000000001" customHeight="1" thickTop="1" thickBot="1" x14ac:dyDescent="0.35">
      <c r="A31" s="27" t="s">
        <v>7</v>
      </c>
      <c r="B31" s="28">
        <f>B30*B29</f>
        <v>3575.5199999999995</v>
      </c>
      <c r="C31" s="29">
        <f>C30*B29</f>
        <v>3600</v>
      </c>
      <c r="D31" s="30">
        <f>D30*B29</f>
        <v>3750</v>
      </c>
      <c r="E31" s="30">
        <f>B29*E30</f>
        <v>3641.8500000000004</v>
      </c>
      <c r="F31" s="31">
        <f>E31</f>
        <v>3641.8500000000004</v>
      </c>
      <c r="G31" s="32"/>
      <c r="H31" s="32"/>
      <c r="I31" s="32"/>
    </row>
    <row r="32" spans="1:9" ht="20.100000000000001" customHeight="1" thickTop="1" x14ac:dyDescent="0.3">
      <c r="A32" s="13" t="s">
        <v>3</v>
      </c>
      <c r="B32" s="44" t="s">
        <v>23</v>
      </c>
      <c r="C32" s="45"/>
      <c r="D32" s="45"/>
      <c r="E32" s="46"/>
      <c r="F32" s="47"/>
      <c r="G32" s="24"/>
      <c r="H32" s="24"/>
    </row>
    <row r="33" spans="1:9" ht="18" customHeight="1" thickBot="1" x14ac:dyDescent="0.35">
      <c r="A33" s="14" t="s">
        <v>4</v>
      </c>
      <c r="B33" s="49" t="s">
        <v>38</v>
      </c>
      <c r="C33" s="50"/>
      <c r="D33" s="50"/>
      <c r="E33" s="51"/>
      <c r="F33" s="48"/>
      <c r="G33" s="24"/>
      <c r="H33" s="24"/>
    </row>
    <row r="34" spans="1:9" ht="20.100000000000001" customHeight="1" thickTop="1" thickBot="1" x14ac:dyDescent="0.35">
      <c r="A34" s="14" t="s">
        <v>5</v>
      </c>
      <c r="B34" s="43">
        <v>12</v>
      </c>
      <c r="C34" s="38" t="s">
        <v>14</v>
      </c>
      <c r="D34" s="38"/>
      <c r="E34" s="15"/>
      <c r="F34" s="16"/>
      <c r="G34" s="24"/>
      <c r="H34" s="24"/>
    </row>
    <row r="35" spans="1:9" ht="20.100000000000001" customHeight="1" thickTop="1" thickBot="1" x14ac:dyDescent="0.35">
      <c r="A35" s="14" t="s">
        <v>6</v>
      </c>
      <c r="B35" s="39">
        <v>53.2</v>
      </c>
      <c r="C35" s="39">
        <v>65</v>
      </c>
      <c r="D35" s="39">
        <v>65</v>
      </c>
      <c r="E35" s="17">
        <f>ROUND((B35+C35+D35)/3,2)</f>
        <v>61.07</v>
      </c>
      <c r="F35" s="18">
        <f>E35</f>
        <v>61.07</v>
      </c>
      <c r="G35" s="24"/>
      <c r="H35" s="24"/>
    </row>
    <row r="36" spans="1:9" ht="20.100000000000001" customHeight="1" thickTop="1" thickBot="1" x14ac:dyDescent="0.35">
      <c r="A36" s="14" t="s">
        <v>7</v>
      </c>
      <c r="B36" s="28">
        <f>B34*B35</f>
        <v>638.40000000000009</v>
      </c>
      <c r="C36" s="29">
        <f>C35*B34</f>
        <v>780</v>
      </c>
      <c r="D36" s="30">
        <f>D35*B34</f>
        <v>780</v>
      </c>
      <c r="E36" s="17">
        <f>E35*B34</f>
        <v>732.84</v>
      </c>
      <c r="F36" s="18">
        <f>E36</f>
        <v>732.84</v>
      </c>
      <c r="G36" s="24"/>
      <c r="H36" s="24"/>
    </row>
    <row r="37" spans="1:9" ht="20.100000000000001" customHeight="1" thickTop="1" x14ac:dyDescent="0.3">
      <c r="A37" s="13" t="s">
        <v>3</v>
      </c>
      <c r="B37" s="44" t="s">
        <v>25</v>
      </c>
      <c r="C37" s="45"/>
      <c r="D37" s="45"/>
      <c r="E37" s="46"/>
      <c r="F37" s="47"/>
      <c r="G37" s="24"/>
      <c r="H37" s="24"/>
    </row>
    <row r="38" spans="1:9" ht="18" customHeight="1" thickBot="1" x14ac:dyDescent="0.35">
      <c r="A38" s="14" t="s">
        <v>4</v>
      </c>
      <c r="B38" s="49" t="s">
        <v>24</v>
      </c>
      <c r="C38" s="50"/>
      <c r="D38" s="50"/>
      <c r="E38" s="51"/>
      <c r="F38" s="48"/>
      <c r="G38" s="24"/>
      <c r="H38" s="24"/>
    </row>
    <row r="39" spans="1:9" ht="20.100000000000001" customHeight="1" thickTop="1" thickBot="1" x14ac:dyDescent="0.35">
      <c r="A39" s="14" t="s">
        <v>5</v>
      </c>
      <c r="B39" s="43">
        <v>4</v>
      </c>
      <c r="C39" s="38" t="s">
        <v>16</v>
      </c>
      <c r="D39" s="38"/>
      <c r="E39" s="15"/>
      <c r="F39" s="16"/>
      <c r="G39" s="24"/>
      <c r="H39" s="24"/>
    </row>
    <row r="40" spans="1:9" ht="20.100000000000001" customHeight="1" thickTop="1" thickBot="1" x14ac:dyDescent="0.35">
      <c r="A40" s="14" t="s">
        <v>6</v>
      </c>
      <c r="B40" s="39">
        <v>43.73</v>
      </c>
      <c r="C40" s="39">
        <v>50</v>
      </c>
      <c r="D40" s="39">
        <v>55</v>
      </c>
      <c r="E40" s="17">
        <f>ROUND((B40+C40+D40)/3,2)</f>
        <v>49.58</v>
      </c>
      <c r="F40" s="18">
        <f>E40</f>
        <v>49.58</v>
      </c>
      <c r="G40" s="24"/>
      <c r="H40" s="24"/>
    </row>
    <row r="41" spans="1:9" s="33" customFormat="1" ht="20.100000000000001" customHeight="1" thickTop="1" thickBot="1" x14ac:dyDescent="0.35">
      <c r="A41" s="27" t="s">
        <v>7</v>
      </c>
      <c r="B41" s="28">
        <f>B40*B39</f>
        <v>174.92</v>
      </c>
      <c r="C41" s="29">
        <f>C40*B39</f>
        <v>200</v>
      </c>
      <c r="D41" s="30">
        <f>D40*B39</f>
        <v>220</v>
      </c>
      <c r="E41" s="30">
        <f>B39*E40</f>
        <v>198.32</v>
      </c>
      <c r="F41" s="31">
        <f>E41</f>
        <v>198.32</v>
      </c>
      <c r="G41" s="32"/>
      <c r="H41" s="32"/>
      <c r="I41" s="32"/>
    </row>
    <row r="42" spans="1:9" ht="20.100000000000001" customHeight="1" thickTop="1" x14ac:dyDescent="0.3">
      <c r="A42" s="13" t="s">
        <v>3</v>
      </c>
      <c r="B42" s="44" t="s">
        <v>26</v>
      </c>
      <c r="C42" s="45"/>
      <c r="D42" s="45"/>
      <c r="E42" s="46"/>
      <c r="F42" s="47"/>
      <c r="G42" s="24"/>
      <c r="H42" s="24"/>
    </row>
    <row r="43" spans="1:9" ht="27" customHeight="1" thickBot="1" x14ac:dyDescent="0.35">
      <c r="A43" s="14" t="s">
        <v>4</v>
      </c>
      <c r="B43" s="49" t="s">
        <v>39</v>
      </c>
      <c r="C43" s="50"/>
      <c r="D43" s="50"/>
      <c r="E43" s="51"/>
      <c r="F43" s="48"/>
      <c r="G43" s="24"/>
      <c r="H43" s="24"/>
    </row>
    <row r="44" spans="1:9" ht="20.100000000000001" customHeight="1" thickTop="1" thickBot="1" x14ac:dyDescent="0.35">
      <c r="A44" s="14" t="s">
        <v>5</v>
      </c>
      <c r="B44" s="43">
        <v>10</v>
      </c>
      <c r="C44" s="38" t="s">
        <v>16</v>
      </c>
      <c r="D44" s="38"/>
      <c r="E44" s="15"/>
      <c r="F44" s="16"/>
      <c r="G44" s="24"/>
      <c r="H44" s="24"/>
    </row>
    <row r="45" spans="1:9" ht="20.100000000000001" customHeight="1" thickTop="1" thickBot="1" x14ac:dyDescent="0.35">
      <c r="A45" s="14" t="s">
        <v>6</v>
      </c>
      <c r="B45" s="39">
        <v>279.61</v>
      </c>
      <c r="C45" s="39">
        <v>282</v>
      </c>
      <c r="D45" s="39">
        <v>280</v>
      </c>
      <c r="E45" s="17">
        <f>ROUND((B45+C45+D45)/3,2)</f>
        <v>280.54000000000002</v>
      </c>
      <c r="F45" s="18">
        <f>E45</f>
        <v>280.54000000000002</v>
      </c>
      <c r="G45" s="24"/>
      <c r="H45" s="24"/>
    </row>
    <row r="46" spans="1:9" s="33" customFormat="1" ht="20.100000000000001" customHeight="1" thickTop="1" thickBot="1" x14ac:dyDescent="0.35">
      <c r="A46" s="27" t="s">
        <v>7</v>
      </c>
      <c r="B46" s="28">
        <f>B45*B44</f>
        <v>2796.1000000000004</v>
      </c>
      <c r="C46" s="29">
        <f>C45*B44</f>
        <v>2820</v>
      </c>
      <c r="D46" s="30">
        <f>D45*B44</f>
        <v>2800</v>
      </c>
      <c r="E46" s="30">
        <f>B44*E45</f>
        <v>2805.4</v>
      </c>
      <c r="F46" s="31">
        <f>E46</f>
        <v>2805.4</v>
      </c>
      <c r="G46" s="32"/>
      <c r="H46" s="32"/>
      <c r="I46" s="32"/>
    </row>
    <row r="47" spans="1:9" ht="20.100000000000001" customHeight="1" thickTop="1" x14ac:dyDescent="0.3">
      <c r="A47" s="13" t="s">
        <v>3</v>
      </c>
      <c r="B47" s="44" t="s">
        <v>26</v>
      </c>
      <c r="C47" s="45"/>
      <c r="D47" s="45"/>
      <c r="E47" s="46"/>
      <c r="F47" s="47"/>
      <c r="G47" s="24"/>
      <c r="H47" s="24"/>
    </row>
    <row r="48" spans="1:9" ht="25.5" customHeight="1" thickBot="1" x14ac:dyDescent="0.35">
      <c r="A48" s="14" t="s">
        <v>4</v>
      </c>
      <c r="B48" s="49" t="s">
        <v>40</v>
      </c>
      <c r="C48" s="50"/>
      <c r="D48" s="50"/>
      <c r="E48" s="51"/>
      <c r="F48" s="48"/>
      <c r="G48" s="24"/>
      <c r="H48" s="24"/>
    </row>
    <row r="49" spans="1:8" ht="20.100000000000001" customHeight="1" thickTop="1" thickBot="1" x14ac:dyDescent="0.35">
      <c r="A49" s="14" t="s">
        <v>5</v>
      </c>
      <c r="B49" s="43">
        <v>8</v>
      </c>
      <c r="C49" s="38" t="s">
        <v>16</v>
      </c>
      <c r="D49" s="38"/>
      <c r="E49" s="15"/>
      <c r="F49" s="16"/>
      <c r="G49" s="24"/>
      <c r="H49" s="24"/>
    </row>
    <row r="50" spans="1:8" ht="20.100000000000001" customHeight="1" thickTop="1" thickBot="1" x14ac:dyDescent="0.35">
      <c r="A50" s="14" t="s">
        <v>6</v>
      </c>
      <c r="B50" s="39">
        <v>267.14999999999998</v>
      </c>
      <c r="C50" s="39">
        <v>270</v>
      </c>
      <c r="D50" s="39">
        <v>265</v>
      </c>
      <c r="E50" s="17">
        <f>ROUND((B50+C50+D50)/3,2)</f>
        <v>267.38</v>
      </c>
      <c r="F50" s="18">
        <f>E50</f>
        <v>267.38</v>
      </c>
      <c r="G50" s="24"/>
      <c r="H50" s="24"/>
    </row>
    <row r="51" spans="1:8" ht="20.100000000000001" customHeight="1" thickTop="1" thickBot="1" x14ac:dyDescent="0.35">
      <c r="A51" s="14" t="s">
        <v>7</v>
      </c>
      <c r="B51" s="28">
        <f>B50*B49</f>
        <v>2137.1999999999998</v>
      </c>
      <c r="C51" s="29">
        <f>C50*B49</f>
        <v>2160</v>
      </c>
      <c r="D51" s="30">
        <f>D50*B49</f>
        <v>2120</v>
      </c>
      <c r="E51" s="30">
        <f>B49*E50</f>
        <v>2139.04</v>
      </c>
      <c r="F51" s="18">
        <f>E51</f>
        <v>2139.04</v>
      </c>
      <c r="G51" s="24"/>
      <c r="H51" s="24"/>
    </row>
    <row r="52" spans="1:8" ht="20.100000000000001" customHeight="1" thickTop="1" thickBot="1" x14ac:dyDescent="0.35">
      <c r="A52" s="13" t="s">
        <v>3</v>
      </c>
      <c r="B52" s="56" t="s">
        <v>32</v>
      </c>
      <c r="C52" s="57"/>
      <c r="D52" s="57"/>
      <c r="E52" s="58"/>
      <c r="F52" s="18"/>
      <c r="G52" s="24"/>
      <c r="H52" s="24"/>
    </row>
    <row r="53" spans="1:8" ht="17.25" customHeight="1" thickTop="1" thickBot="1" x14ac:dyDescent="0.35">
      <c r="A53" s="14" t="s">
        <v>4</v>
      </c>
      <c r="B53" s="53" t="s">
        <v>53</v>
      </c>
      <c r="C53" s="54"/>
      <c r="D53" s="54"/>
      <c r="E53" s="55"/>
      <c r="F53" s="18"/>
      <c r="G53" s="24"/>
      <c r="H53" s="24"/>
    </row>
    <row r="54" spans="1:8" ht="20.100000000000001" customHeight="1" thickTop="1" thickBot="1" x14ac:dyDescent="0.35">
      <c r="A54" s="14" t="s">
        <v>5</v>
      </c>
      <c r="B54" s="43">
        <v>2</v>
      </c>
      <c r="C54" s="38" t="s">
        <v>16</v>
      </c>
      <c r="D54" s="38"/>
      <c r="E54" s="15"/>
      <c r="F54" s="16"/>
      <c r="G54" s="24"/>
      <c r="H54" s="24"/>
    </row>
    <row r="55" spans="1:8" ht="20.100000000000001" customHeight="1" thickTop="1" thickBot="1" x14ac:dyDescent="0.35">
      <c r="A55" s="14" t="s">
        <v>6</v>
      </c>
      <c r="B55" s="39">
        <v>149.58000000000001</v>
      </c>
      <c r="C55" s="39">
        <v>150</v>
      </c>
      <c r="D55" s="39">
        <v>160</v>
      </c>
      <c r="E55" s="17">
        <f>ROUND((B55+C55+D55)/3,2)</f>
        <v>153.19</v>
      </c>
      <c r="F55" s="18">
        <f>E55</f>
        <v>153.19</v>
      </c>
      <c r="G55" s="24"/>
      <c r="H55" s="24"/>
    </row>
    <row r="56" spans="1:8" ht="20.100000000000001" customHeight="1" thickTop="1" thickBot="1" x14ac:dyDescent="0.35">
      <c r="A56" s="14" t="s">
        <v>7</v>
      </c>
      <c r="B56" s="28">
        <f>B55*B54</f>
        <v>299.16000000000003</v>
      </c>
      <c r="C56" s="29">
        <f>C55*B54</f>
        <v>300</v>
      </c>
      <c r="D56" s="30">
        <f>D55*B54</f>
        <v>320</v>
      </c>
      <c r="E56" s="17">
        <f>B54*E55</f>
        <v>306.38</v>
      </c>
      <c r="F56" s="18">
        <f>E56</f>
        <v>306.38</v>
      </c>
      <c r="G56" s="24"/>
      <c r="H56" s="24"/>
    </row>
    <row r="57" spans="1:8" ht="20.100000000000001" customHeight="1" thickTop="1" thickBot="1" x14ac:dyDescent="0.35">
      <c r="A57" s="13" t="s">
        <v>3</v>
      </c>
      <c r="B57" s="44" t="s">
        <v>17</v>
      </c>
      <c r="C57" s="45"/>
      <c r="D57" s="45"/>
      <c r="E57" s="46"/>
      <c r="F57" s="18"/>
      <c r="G57" s="24"/>
      <c r="H57" s="24"/>
    </row>
    <row r="58" spans="1:8" ht="26.25" customHeight="1" thickTop="1" thickBot="1" x14ac:dyDescent="0.35">
      <c r="A58" s="14" t="s">
        <v>4</v>
      </c>
      <c r="B58" s="49" t="s">
        <v>41</v>
      </c>
      <c r="C58" s="50"/>
      <c r="D58" s="50"/>
      <c r="E58" s="51"/>
      <c r="F58" s="18"/>
      <c r="G58" s="24"/>
      <c r="H58" s="24"/>
    </row>
    <row r="59" spans="1:8" ht="20.100000000000001" customHeight="1" thickTop="1" thickBot="1" x14ac:dyDescent="0.35">
      <c r="A59" s="14" t="s">
        <v>5</v>
      </c>
      <c r="B59" s="43">
        <v>25</v>
      </c>
      <c r="C59" s="38" t="s">
        <v>16</v>
      </c>
      <c r="D59" s="38"/>
      <c r="E59" s="15"/>
      <c r="F59" s="16"/>
      <c r="G59" s="24"/>
      <c r="H59" s="24"/>
    </row>
    <row r="60" spans="1:8" ht="20.100000000000001" customHeight="1" thickTop="1" thickBot="1" x14ac:dyDescent="0.35">
      <c r="A60" s="14" t="s">
        <v>6</v>
      </c>
      <c r="B60" s="39">
        <v>202.33</v>
      </c>
      <c r="C60" s="39">
        <v>210</v>
      </c>
      <c r="D60" s="39">
        <v>212</v>
      </c>
      <c r="E60" s="17">
        <f>ROUND((B60+C60+D60)/3,2)</f>
        <v>208.11</v>
      </c>
      <c r="F60" s="18">
        <f>E60</f>
        <v>208.11</v>
      </c>
      <c r="G60" s="24"/>
      <c r="H60" s="24"/>
    </row>
    <row r="61" spans="1:8" ht="20.100000000000001" customHeight="1" thickTop="1" thickBot="1" x14ac:dyDescent="0.35">
      <c r="A61" s="14" t="s">
        <v>7</v>
      </c>
      <c r="B61" s="28">
        <f>B60*B59</f>
        <v>5058.25</v>
      </c>
      <c r="C61" s="29">
        <f>C60*B59</f>
        <v>5250</v>
      </c>
      <c r="D61" s="30">
        <f>D60*B59</f>
        <v>5300</v>
      </c>
      <c r="E61" s="17">
        <f>B59*E60</f>
        <v>5202.75</v>
      </c>
      <c r="F61" s="18">
        <f>E61</f>
        <v>5202.75</v>
      </c>
      <c r="G61" s="24"/>
      <c r="H61" s="24"/>
    </row>
    <row r="62" spans="1:8" ht="20.100000000000001" customHeight="1" thickTop="1" thickBot="1" x14ac:dyDescent="0.35">
      <c r="A62" s="13" t="s">
        <v>3</v>
      </c>
      <c r="B62" s="44" t="s">
        <v>17</v>
      </c>
      <c r="C62" s="45"/>
      <c r="D62" s="45"/>
      <c r="E62" s="46"/>
      <c r="F62" s="18"/>
      <c r="G62" s="24"/>
      <c r="H62" s="24"/>
    </row>
    <row r="63" spans="1:8" ht="26.25" customHeight="1" thickTop="1" thickBot="1" x14ac:dyDescent="0.35">
      <c r="A63" s="14" t="s">
        <v>4</v>
      </c>
      <c r="B63" s="49" t="s">
        <v>42</v>
      </c>
      <c r="C63" s="50"/>
      <c r="D63" s="50"/>
      <c r="E63" s="51"/>
      <c r="F63" s="18"/>
      <c r="G63" s="24"/>
      <c r="H63" s="24"/>
    </row>
    <row r="64" spans="1:8" ht="20.100000000000001" customHeight="1" thickTop="1" thickBot="1" x14ac:dyDescent="0.35">
      <c r="A64" s="14" t="s">
        <v>5</v>
      </c>
      <c r="B64" s="43">
        <v>30</v>
      </c>
      <c r="C64" s="38" t="s">
        <v>16</v>
      </c>
      <c r="D64" s="38"/>
      <c r="E64" s="15"/>
      <c r="F64" s="16"/>
      <c r="G64" s="24"/>
      <c r="H64" s="24"/>
    </row>
    <row r="65" spans="1:8" ht="20.100000000000001" customHeight="1" thickTop="1" thickBot="1" x14ac:dyDescent="0.35">
      <c r="A65" s="14" t="s">
        <v>6</v>
      </c>
      <c r="B65" s="39">
        <v>33.729999999999997</v>
      </c>
      <c r="C65" s="39">
        <v>39.5</v>
      </c>
      <c r="D65" s="39">
        <v>45.5</v>
      </c>
      <c r="E65" s="17">
        <f>ROUND((B65+C65+D65)/3,2)</f>
        <v>39.58</v>
      </c>
      <c r="F65" s="18">
        <f>E65</f>
        <v>39.58</v>
      </c>
      <c r="G65" s="24"/>
      <c r="H65" s="24"/>
    </row>
    <row r="66" spans="1:8" ht="20.100000000000001" customHeight="1" thickTop="1" thickBot="1" x14ac:dyDescent="0.35">
      <c r="A66" s="14" t="s">
        <v>7</v>
      </c>
      <c r="B66" s="28">
        <f>B65*B64</f>
        <v>1011.8999999999999</v>
      </c>
      <c r="C66" s="29">
        <f>C65*B64</f>
        <v>1185</v>
      </c>
      <c r="D66" s="30">
        <f>D65*B64</f>
        <v>1365</v>
      </c>
      <c r="E66" s="17">
        <f>B64*E65</f>
        <v>1187.3999999999999</v>
      </c>
      <c r="F66" s="18">
        <f>E66</f>
        <v>1187.3999999999999</v>
      </c>
      <c r="G66" s="24"/>
      <c r="H66" s="24"/>
    </row>
    <row r="67" spans="1:8" ht="20.100000000000001" customHeight="1" thickTop="1" thickBot="1" x14ac:dyDescent="0.35">
      <c r="A67" s="13" t="s">
        <v>3</v>
      </c>
      <c r="B67" s="44" t="s">
        <v>29</v>
      </c>
      <c r="C67" s="45"/>
      <c r="D67" s="45"/>
      <c r="E67" s="46"/>
      <c r="F67" s="18"/>
      <c r="G67" s="24"/>
      <c r="H67" s="24"/>
    </row>
    <row r="68" spans="1:8" ht="27.75" customHeight="1" thickTop="1" thickBot="1" x14ac:dyDescent="0.35">
      <c r="A68" s="14" t="s">
        <v>4</v>
      </c>
      <c r="B68" s="49" t="s">
        <v>28</v>
      </c>
      <c r="C68" s="50"/>
      <c r="D68" s="50"/>
      <c r="E68" s="51"/>
      <c r="F68" s="18"/>
      <c r="G68" s="24"/>
      <c r="H68" s="24"/>
    </row>
    <row r="69" spans="1:8" ht="20.100000000000001" customHeight="1" thickTop="1" thickBot="1" x14ac:dyDescent="0.35">
      <c r="A69" s="14" t="s">
        <v>5</v>
      </c>
      <c r="B69" s="43">
        <v>8</v>
      </c>
      <c r="C69" s="38" t="s">
        <v>16</v>
      </c>
      <c r="D69" s="38"/>
      <c r="E69" s="15"/>
      <c r="F69" s="16"/>
      <c r="G69" s="24"/>
      <c r="H69" s="24"/>
    </row>
    <row r="70" spans="1:8" ht="20.100000000000001" customHeight="1" thickTop="1" thickBot="1" x14ac:dyDescent="0.35">
      <c r="A70" s="14" t="s">
        <v>6</v>
      </c>
      <c r="B70" s="39">
        <v>83.37</v>
      </c>
      <c r="C70" s="39">
        <v>90</v>
      </c>
      <c r="D70" s="39">
        <v>93</v>
      </c>
      <c r="E70" s="17">
        <f>ROUND((B70+C70+D70)/3,2)</f>
        <v>88.79</v>
      </c>
      <c r="F70" s="18">
        <f>E70</f>
        <v>88.79</v>
      </c>
      <c r="G70" s="24"/>
      <c r="H70" s="24"/>
    </row>
    <row r="71" spans="1:8" ht="20.100000000000001" customHeight="1" thickTop="1" thickBot="1" x14ac:dyDescent="0.35">
      <c r="A71" s="14" t="s">
        <v>7</v>
      </c>
      <c r="B71" s="28">
        <f>B70*B69</f>
        <v>666.96</v>
      </c>
      <c r="C71" s="29">
        <f>C70*B69</f>
        <v>720</v>
      </c>
      <c r="D71" s="30">
        <f>D70*B69</f>
        <v>744</v>
      </c>
      <c r="E71" s="17">
        <f>B69*E70</f>
        <v>710.32</v>
      </c>
      <c r="F71" s="18">
        <f>E71</f>
        <v>710.32</v>
      </c>
      <c r="G71" s="24"/>
      <c r="H71" s="24"/>
    </row>
    <row r="72" spans="1:8" ht="20.100000000000001" customHeight="1" thickTop="1" thickBot="1" x14ac:dyDescent="0.35">
      <c r="A72" s="13" t="s">
        <v>3</v>
      </c>
      <c r="B72" s="44" t="s">
        <v>29</v>
      </c>
      <c r="C72" s="45"/>
      <c r="D72" s="45"/>
      <c r="E72" s="46"/>
      <c r="F72" s="18"/>
      <c r="G72" s="24"/>
      <c r="H72" s="24"/>
    </row>
    <row r="73" spans="1:8" ht="29.25" customHeight="1" thickTop="1" thickBot="1" x14ac:dyDescent="0.35">
      <c r="A73" s="14" t="s">
        <v>4</v>
      </c>
      <c r="B73" s="49" t="s">
        <v>30</v>
      </c>
      <c r="C73" s="50"/>
      <c r="D73" s="50"/>
      <c r="E73" s="51"/>
      <c r="F73" s="18"/>
      <c r="G73" s="24"/>
      <c r="H73" s="24"/>
    </row>
    <row r="74" spans="1:8" ht="20.100000000000001" customHeight="1" thickTop="1" thickBot="1" x14ac:dyDescent="0.35">
      <c r="A74" s="14" t="s">
        <v>5</v>
      </c>
      <c r="B74" s="43">
        <v>15</v>
      </c>
      <c r="C74" s="38" t="s">
        <v>16</v>
      </c>
      <c r="D74" s="38"/>
      <c r="E74" s="15"/>
      <c r="F74" s="16"/>
      <c r="G74" s="24"/>
      <c r="H74" s="24"/>
    </row>
    <row r="75" spans="1:8" ht="20.100000000000001" customHeight="1" thickTop="1" thickBot="1" x14ac:dyDescent="0.35">
      <c r="A75" s="14" t="s">
        <v>6</v>
      </c>
      <c r="B75" s="39">
        <v>58.34</v>
      </c>
      <c r="C75" s="39">
        <v>60</v>
      </c>
      <c r="D75" s="39">
        <v>62</v>
      </c>
      <c r="E75" s="17">
        <f>ROUND((B75+C75+D75)/3,2)</f>
        <v>60.11</v>
      </c>
      <c r="F75" s="18">
        <f>E75</f>
        <v>60.11</v>
      </c>
      <c r="G75" s="24"/>
      <c r="H75" s="24"/>
    </row>
    <row r="76" spans="1:8" ht="20.100000000000001" customHeight="1" thickTop="1" thickBot="1" x14ac:dyDescent="0.35">
      <c r="A76" s="14" t="s">
        <v>7</v>
      </c>
      <c r="B76" s="28">
        <f>B75*B74</f>
        <v>875.1</v>
      </c>
      <c r="C76" s="29">
        <f>C75*B74</f>
        <v>900</v>
      </c>
      <c r="D76" s="30">
        <f>D75*B74</f>
        <v>930</v>
      </c>
      <c r="E76" s="17">
        <f>B74*E75</f>
        <v>901.65</v>
      </c>
      <c r="F76" s="18">
        <f>E76</f>
        <v>901.65</v>
      </c>
      <c r="G76" s="24"/>
      <c r="H76" s="24"/>
    </row>
    <row r="77" spans="1:8" ht="20.100000000000001" customHeight="1" thickTop="1" thickBot="1" x14ac:dyDescent="0.35">
      <c r="A77" s="13" t="s">
        <v>3</v>
      </c>
      <c r="B77" s="44" t="s">
        <v>32</v>
      </c>
      <c r="C77" s="45"/>
      <c r="D77" s="45"/>
      <c r="E77" s="46"/>
      <c r="F77" s="18"/>
      <c r="G77" s="24"/>
      <c r="H77" s="24"/>
    </row>
    <row r="78" spans="1:8" ht="17.25" customHeight="1" thickTop="1" thickBot="1" x14ac:dyDescent="0.35">
      <c r="A78" s="14" t="s">
        <v>4</v>
      </c>
      <c r="B78" s="49" t="s">
        <v>31</v>
      </c>
      <c r="C78" s="50"/>
      <c r="D78" s="50"/>
      <c r="E78" s="51"/>
      <c r="F78" s="18"/>
      <c r="G78" s="24"/>
      <c r="H78" s="24"/>
    </row>
    <row r="79" spans="1:8" ht="20.100000000000001" customHeight="1" thickTop="1" thickBot="1" x14ac:dyDescent="0.35">
      <c r="A79" s="14" t="s">
        <v>5</v>
      </c>
      <c r="B79" s="43">
        <v>8</v>
      </c>
      <c r="C79" s="38" t="s">
        <v>16</v>
      </c>
      <c r="D79" s="38"/>
      <c r="E79" s="15"/>
      <c r="F79" s="16"/>
      <c r="G79" s="24"/>
      <c r="H79" s="24"/>
    </row>
    <row r="80" spans="1:8" ht="20.100000000000001" customHeight="1" thickTop="1" thickBot="1" x14ac:dyDescent="0.35">
      <c r="A80" s="14" t="s">
        <v>6</v>
      </c>
      <c r="B80" s="39">
        <v>23.14</v>
      </c>
      <c r="C80" s="39">
        <v>30</v>
      </c>
      <c r="D80" s="39">
        <v>39</v>
      </c>
      <c r="E80" s="17">
        <f>ROUND((B80+C80+D80)/3,2)</f>
        <v>30.71</v>
      </c>
      <c r="F80" s="18">
        <f>E80</f>
        <v>30.71</v>
      </c>
      <c r="G80" s="24"/>
      <c r="H80" s="24"/>
    </row>
    <row r="81" spans="1:8" ht="20.100000000000001" customHeight="1" thickTop="1" thickBot="1" x14ac:dyDescent="0.35">
      <c r="A81" s="14" t="s">
        <v>7</v>
      </c>
      <c r="B81" s="28">
        <f>B80*B79</f>
        <v>185.12</v>
      </c>
      <c r="C81" s="29">
        <f>C80*B79</f>
        <v>240</v>
      </c>
      <c r="D81" s="30">
        <f>D80*B79</f>
        <v>312</v>
      </c>
      <c r="E81" s="17">
        <f>B79*E80</f>
        <v>245.68</v>
      </c>
      <c r="F81" s="18">
        <f>E81</f>
        <v>245.68</v>
      </c>
      <c r="G81" s="24"/>
      <c r="H81" s="24"/>
    </row>
    <row r="82" spans="1:8" ht="20.100000000000001" customHeight="1" thickTop="1" thickBot="1" x14ac:dyDescent="0.35">
      <c r="A82" s="13" t="s">
        <v>3</v>
      </c>
      <c r="B82" s="44" t="s">
        <v>34</v>
      </c>
      <c r="C82" s="45"/>
      <c r="D82" s="45"/>
      <c r="E82" s="46"/>
      <c r="F82" s="18"/>
      <c r="G82" s="24"/>
      <c r="H82" s="24"/>
    </row>
    <row r="83" spans="1:8" ht="17.25" customHeight="1" thickTop="1" thickBot="1" x14ac:dyDescent="0.35">
      <c r="A83" s="14" t="s">
        <v>4</v>
      </c>
      <c r="B83" s="49" t="s">
        <v>33</v>
      </c>
      <c r="C83" s="50"/>
      <c r="D83" s="50"/>
      <c r="E83" s="51"/>
      <c r="F83" s="18"/>
      <c r="G83" s="24"/>
      <c r="H83" s="24"/>
    </row>
    <row r="84" spans="1:8" ht="20.100000000000001" customHeight="1" thickTop="1" thickBot="1" x14ac:dyDescent="0.35">
      <c r="A84" s="14" t="s">
        <v>5</v>
      </c>
      <c r="B84" s="43">
        <v>40</v>
      </c>
      <c r="C84" s="38" t="s">
        <v>14</v>
      </c>
      <c r="D84" s="38"/>
      <c r="E84" s="15"/>
      <c r="F84" s="16"/>
      <c r="G84" s="24"/>
      <c r="H84" s="24"/>
    </row>
    <row r="85" spans="1:8" ht="20.100000000000001" customHeight="1" thickTop="1" thickBot="1" x14ac:dyDescent="0.35">
      <c r="A85" s="14" t="s">
        <v>6</v>
      </c>
      <c r="B85" s="39">
        <v>49.06</v>
      </c>
      <c r="C85" s="39">
        <v>52.3</v>
      </c>
      <c r="D85" s="39">
        <v>50</v>
      </c>
      <c r="E85" s="17">
        <f>ROUND((B85+C85+D85)/3,2)</f>
        <v>50.45</v>
      </c>
      <c r="F85" s="18">
        <f>E85</f>
        <v>50.45</v>
      </c>
      <c r="G85" s="24"/>
      <c r="H85" s="24"/>
    </row>
    <row r="86" spans="1:8" ht="20.100000000000001" customHeight="1" thickTop="1" thickBot="1" x14ac:dyDescent="0.35">
      <c r="A86" s="14" t="s">
        <v>7</v>
      </c>
      <c r="B86" s="28">
        <f>B85*B84</f>
        <v>1962.4</v>
      </c>
      <c r="C86" s="29">
        <f>C85*B84</f>
        <v>2092</v>
      </c>
      <c r="D86" s="30">
        <f>D85*B84</f>
        <v>2000</v>
      </c>
      <c r="E86" s="17">
        <f>B84*E85</f>
        <v>2018</v>
      </c>
      <c r="F86" s="18">
        <f>E86</f>
        <v>2018</v>
      </c>
      <c r="G86" s="24"/>
      <c r="H86" s="24"/>
    </row>
    <row r="87" spans="1:8" ht="20.100000000000001" customHeight="1" thickTop="1" thickBot="1" x14ac:dyDescent="0.35">
      <c r="A87" s="13" t="s">
        <v>3</v>
      </c>
      <c r="B87" s="44" t="s">
        <v>17</v>
      </c>
      <c r="C87" s="45"/>
      <c r="D87" s="45"/>
      <c r="E87" s="46"/>
      <c r="F87" s="18"/>
      <c r="G87" s="24"/>
      <c r="H87" s="24"/>
    </row>
    <row r="88" spans="1:8" ht="27" customHeight="1" thickTop="1" thickBot="1" x14ac:dyDescent="0.35">
      <c r="A88" s="14" t="s">
        <v>4</v>
      </c>
      <c r="B88" s="49" t="s">
        <v>43</v>
      </c>
      <c r="C88" s="50"/>
      <c r="D88" s="50"/>
      <c r="E88" s="51"/>
      <c r="F88" s="18"/>
      <c r="G88" s="24"/>
      <c r="H88" s="24"/>
    </row>
    <row r="89" spans="1:8" ht="20.100000000000001" customHeight="1" thickTop="1" thickBot="1" x14ac:dyDescent="0.35">
      <c r="A89" s="14" t="s">
        <v>5</v>
      </c>
      <c r="B89" s="43">
        <v>15</v>
      </c>
      <c r="C89" s="38" t="s">
        <v>16</v>
      </c>
      <c r="D89" s="38"/>
      <c r="E89" s="15"/>
      <c r="F89" s="16"/>
      <c r="G89" s="24"/>
      <c r="H89" s="24"/>
    </row>
    <row r="90" spans="1:8" ht="20.100000000000001" customHeight="1" thickTop="1" thickBot="1" x14ac:dyDescent="0.35">
      <c r="A90" s="14" t="s">
        <v>6</v>
      </c>
      <c r="B90" s="39">
        <v>239.82</v>
      </c>
      <c r="C90" s="39">
        <v>241</v>
      </c>
      <c r="D90" s="39">
        <v>245</v>
      </c>
      <c r="E90" s="17">
        <f>ROUND((B90+C90+D90)/3,2)</f>
        <v>241.94</v>
      </c>
      <c r="F90" s="18">
        <f>E90</f>
        <v>241.94</v>
      </c>
      <c r="G90" s="24"/>
      <c r="H90" s="24"/>
    </row>
    <row r="91" spans="1:8" ht="20.100000000000001" customHeight="1" thickTop="1" thickBot="1" x14ac:dyDescent="0.35">
      <c r="A91" s="14" t="s">
        <v>7</v>
      </c>
      <c r="B91" s="28">
        <f>B90*B89</f>
        <v>3597.2999999999997</v>
      </c>
      <c r="C91" s="29">
        <f>C90*B89</f>
        <v>3615</v>
      </c>
      <c r="D91" s="30">
        <f>D90*B89</f>
        <v>3675</v>
      </c>
      <c r="E91" s="17">
        <f>B89*E90</f>
        <v>3629.1</v>
      </c>
      <c r="F91" s="18">
        <f>E91</f>
        <v>3629.1</v>
      </c>
      <c r="G91" s="24"/>
      <c r="H91" s="24"/>
    </row>
    <row r="92" spans="1:8" ht="20.100000000000001" customHeight="1" thickTop="1" thickBot="1" x14ac:dyDescent="0.35">
      <c r="A92" s="13" t="s">
        <v>3</v>
      </c>
      <c r="B92" s="44" t="s">
        <v>17</v>
      </c>
      <c r="C92" s="45"/>
      <c r="D92" s="45"/>
      <c r="E92" s="46"/>
      <c r="F92" s="18"/>
      <c r="G92" s="24"/>
      <c r="H92" s="24"/>
    </row>
    <row r="93" spans="1:8" ht="27" customHeight="1" thickTop="1" thickBot="1" x14ac:dyDescent="0.35">
      <c r="A93" s="14" t="s">
        <v>4</v>
      </c>
      <c r="B93" s="49" t="s">
        <v>44</v>
      </c>
      <c r="C93" s="50"/>
      <c r="D93" s="50"/>
      <c r="E93" s="51"/>
      <c r="F93" s="18"/>
      <c r="G93" s="24"/>
      <c r="H93" s="24"/>
    </row>
    <row r="94" spans="1:8" ht="20.100000000000001" customHeight="1" thickTop="1" thickBot="1" x14ac:dyDescent="0.35">
      <c r="A94" s="14" t="s">
        <v>5</v>
      </c>
      <c r="B94" s="43">
        <v>4</v>
      </c>
      <c r="C94" s="38" t="s">
        <v>16</v>
      </c>
      <c r="D94" s="38"/>
      <c r="E94" s="15"/>
      <c r="F94" s="16"/>
      <c r="G94" s="24"/>
      <c r="H94" s="24"/>
    </row>
    <row r="95" spans="1:8" ht="20.100000000000001" customHeight="1" thickTop="1" thickBot="1" x14ac:dyDescent="0.35">
      <c r="A95" s="14" t="s">
        <v>6</v>
      </c>
      <c r="B95" s="39">
        <v>69.69</v>
      </c>
      <c r="C95" s="39">
        <v>75</v>
      </c>
      <c r="D95" s="39">
        <v>79</v>
      </c>
      <c r="E95" s="17">
        <f>ROUND((B95+C95+D95)/3,2)</f>
        <v>74.56</v>
      </c>
      <c r="F95" s="18">
        <f>E95</f>
        <v>74.56</v>
      </c>
      <c r="G95" s="24"/>
      <c r="H95" s="24"/>
    </row>
    <row r="96" spans="1:8" ht="20.100000000000001" customHeight="1" thickTop="1" thickBot="1" x14ac:dyDescent="0.35">
      <c r="A96" s="14" t="s">
        <v>7</v>
      </c>
      <c r="B96" s="28">
        <f>B95*B94</f>
        <v>278.76</v>
      </c>
      <c r="C96" s="29">
        <f>C95*B94</f>
        <v>300</v>
      </c>
      <c r="D96" s="30">
        <f>D95*B94</f>
        <v>316</v>
      </c>
      <c r="E96" s="17">
        <f>B94*E95</f>
        <v>298.24</v>
      </c>
      <c r="F96" s="18">
        <f>E96</f>
        <v>298.24</v>
      </c>
      <c r="G96" s="24"/>
      <c r="H96" s="24"/>
    </row>
    <row r="97" spans="1:8" ht="20.100000000000001" customHeight="1" thickTop="1" thickBot="1" x14ac:dyDescent="0.35">
      <c r="A97" s="13" t="s">
        <v>3</v>
      </c>
      <c r="B97" s="44" t="s">
        <v>46</v>
      </c>
      <c r="C97" s="45"/>
      <c r="D97" s="45"/>
      <c r="E97" s="46"/>
      <c r="F97" s="18"/>
      <c r="G97" s="24"/>
      <c r="H97" s="24"/>
    </row>
    <row r="98" spans="1:8" ht="17.25" customHeight="1" thickTop="1" thickBot="1" x14ac:dyDescent="0.35">
      <c r="A98" s="14" t="s">
        <v>4</v>
      </c>
      <c r="B98" s="49" t="s">
        <v>45</v>
      </c>
      <c r="C98" s="50"/>
      <c r="D98" s="50"/>
      <c r="E98" s="51"/>
      <c r="F98" s="18"/>
      <c r="G98" s="24"/>
      <c r="H98" s="24"/>
    </row>
    <row r="99" spans="1:8" ht="20.100000000000001" customHeight="1" thickTop="1" thickBot="1" x14ac:dyDescent="0.35">
      <c r="A99" s="14" t="s">
        <v>5</v>
      </c>
      <c r="B99" s="43">
        <v>2000</v>
      </c>
      <c r="C99" s="38" t="s">
        <v>16</v>
      </c>
      <c r="D99" s="38"/>
      <c r="E99" s="15"/>
      <c r="F99" s="16"/>
      <c r="G99" s="24"/>
      <c r="H99" s="24"/>
    </row>
    <row r="100" spans="1:8" ht="20.100000000000001" customHeight="1" thickTop="1" thickBot="1" x14ac:dyDescent="0.35">
      <c r="A100" s="14" t="s">
        <v>6</v>
      </c>
      <c r="B100" s="39">
        <v>2.5</v>
      </c>
      <c r="C100" s="39">
        <v>2.7</v>
      </c>
      <c r="D100" s="39">
        <v>2.8</v>
      </c>
      <c r="E100" s="17">
        <f>ROUND((B100+C100+D100)/3,2)</f>
        <v>2.67</v>
      </c>
      <c r="F100" s="18">
        <f>E100</f>
        <v>2.67</v>
      </c>
      <c r="G100" s="24"/>
      <c r="H100" s="24"/>
    </row>
    <row r="101" spans="1:8" ht="20.100000000000001" customHeight="1" thickTop="1" thickBot="1" x14ac:dyDescent="0.35">
      <c r="A101" s="14" t="s">
        <v>7</v>
      </c>
      <c r="B101" s="28">
        <f>B100*B99</f>
        <v>5000</v>
      </c>
      <c r="C101" s="29">
        <f>C100*B99</f>
        <v>5400</v>
      </c>
      <c r="D101" s="30">
        <f>D100*B99</f>
        <v>5600</v>
      </c>
      <c r="E101" s="17">
        <f>B99*E100</f>
        <v>5340</v>
      </c>
      <c r="F101" s="18">
        <f>E101</f>
        <v>5340</v>
      </c>
      <c r="G101" s="24"/>
      <c r="H101" s="24"/>
    </row>
    <row r="102" spans="1:8" ht="20.100000000000001" customHeight="1" thickTop="1" thickBot="1" x14ac:dyDescent="0.35">
      <c r="A102" s="13" t="s">
        <v>3</v>
      </c>
      <c r="B102" s="44" t="s">
        <v>19</v>
      </c>
      <c r="C102" s="45"/>
      <c r="D102" s="45"/>
      <c r="E102" s="46"/>
      <c r="F102" s="18"/>
      <c r="G102" s="24"/>
      <c r="H102" s="24"/>
    </row>
    <row r="103" spans="1:8" ht="25.5" customHeight="1" thickTop="1" thickBot="1" x14ac:dyDescent="0.35">
      <c r="A103" s="14" t="s">
        <v>4</v>
      </c>
      <c r="B103" s="49" t="s">
        <v>55</v>
      </c>
      <c r="C103" s="50"/>
      <c r="D103" s="50"/>
      <c r="E103" s="51"/>
      <c r="F103" s="18"/>
      <c r="G103" s="24"/>
      <c r="H103" s="24"/>
    </row>
    <row r="104" spans="1:8" ht="20.100000000000001" customHeight="1" thickTop="1" thickBot="1" x14ac:dyDescent="0.35">
      <c r="A104" s="14" t="s">
        <v>5</v>
      </c>
      <c r="B104" s="43">
        <v>8</v>
      </c>
      <c r="C104" s="38" t="s">
        <v>16</v>
      </c>
      <c r="D104" s="38"/>
      <c r="E104" s="15"/>
      <c r="F104" s="16"/>
      <c r="G104" s="24"/>
      <c r="H104" s="24"/>
    </row>
    <row r="105" spans="1:8" ht="20.100000000000001" customHeight="1" thickTop="1" thickBot="1" x14ac:dyDescent="0.35">
      <c r="A105" s="14" t="s">
        <v>6</v>
      </c>
      <c r="B105" s="39">
        <v>82.1</v>
      </c>
      <c r="C105" s="39">
        <v>85</v>
      </c>
      <c r="D105" s="39">
        <v>93</v>
      </c>
      <c r="E105" s="17">
        <f>ROUND((B105+C105+D105)/3,2)</f>
        <v>86.7</v>
      </c>
      <c r="F105" s="18">
        <f>E105</f>
        <v>86.7</v>
      </c>
      <c r="G105" s="24"/>
      <c r="H105" s="24"/>
    </row>
    <row r="106" spans="1:8" ht="20.100000000000001" customHeight="1" thickTop="1" thickBot="1" x14ac:dyDescent="0.35">
      <c r="A106" s="14" t="s">
        <v>7</v>
      </c>
      <c r="B106" s="28">
        <f>B105*B104</f>
        <v>656.8</v>
      </c>
      <c r="C106" s="29">
        <f>C105*B104</f>
        <v>680</v>
      </c>
      <c r="D106" s="30">
        <f>D105*B104</f>
        <v>744</v>
      </c>
      <c r="E106" s="17">
        <f>B104*E105</f>
        <v>693.6</v>
      </c>
      <c r="F106" s="18">
        <f>E106</f>
        <v>693.6</v>
      </c>
      <c r="G106" s="24"/>
      <c r="H106" s="24"/>
    </row>
    <row r="107" spans="1:8" ht="20.100000000000001" customHeight="1" thickTop="1" thickBot="1" x14ac:dyDescent="0.35">
      <c r="A107" s="13" t="s">
        <v>3</v>
      </c>
      <c r="B107" s="44" t="s">
        <v>19</v>
      </c>
      <c r="C107" s="45"/>
      <c r="D107" s="45"/>
      <c r="E107" s="46"/>
      <c r="F107" s="18"/>
      <c r="G107" s="24"/>
      <c r="H107" s="24"/>
    </row>
    <row r="108" spans="1:8" ht="26.25" customHeight="1" thickTop="1" thickBot="1" x14ac:dyDescent="0.35">
      <c r="A108" s="14" t="s">
        <v>4</v>
      </c>
      <c r="B108" s="49" t="s">
        <v>54</v>
      </c>
      <c r="C108" s="50"/>
      <c r="D108" s="50"/>
      <c r="E108" s="51"/>
      <c r="F108" s="18"/>
      <c r="G108" s="24"/>
      <c r="H108" s="24"/>
    </row>
    <row r="109" spans="1:8" ht="20.100000000000001" customHeight="1" thickTop="1" thickBot="1" x14ac:dyDescent="0.35">
      <c r="A109" s="14" t="s">
        <v>5</v>
      </c>
      <c r="B109" s="43">
        <v>5</v>
      </c>
      <c r="C109" s="38" t="s">
        <v>16</v>
      </c>
      <c r="D109" s="38"/>
      <c r="E109" s="15"/>
      <c r="F109" s="16"/>
      <c r="G109" s="24"/>
      <c r="H109" s="24"/>
    </row>
    <row r="110" spans="1:8" ht="20.100000000000001" customHeight="1" thickTop="1" thickBot="1" x14ac:dyDescent="0.35">
      <c r="A110" s="14" t="s">
        <v>6</v>
      </c>
      <c r="B110" s="39">
        <v>48.27</v>
      </c>
      <c r="C110" s="39">
        <v>50</v>
      </c>
      <c r="D110" s="39">
        <v>54</v>
      </c>
      <c r="E110" s="17">
        <f>ROUND((B110+C110+D110)/3,2)</f>
        <v>50.76</v>
      </c>
      <c r="F110" s="18">
        <f>E110</f>
        <v>50.76</v>
      </c>
      <c r="G110" s="24"/>
      <c r="H110" s="24"/>
    </row>
    <row r="111" spans="1:8" ht="20.100000000000001" customHeight="1" thickTop="1" thickBot="1" x14ac:dyDescent="0.35">
      <c r="A111" s="14" t="s">
        <v>7</v>
      </c>
      <c r="B111" s="28">
        <f>B110*B109</f>
        <v>241.35000000000002</v>
      </c>
      <c r="C111" s="29">
        <f>C110*B109</f>
        <v>250</v>
      </c>
      <c r="D111" s="30">
        <f>D110*B109</f>
        <v>270</v>
      </c>
      <c r="E111" s="17">
        <f>B109*E110</f>
        <v>253.79999999999998</v>
      </c>
      <c r="F111" s="18">
        <f>E111</f>
        <v>253.79999999999998</v>
      </c>
      <c r="G111" s="24"/>
      <c r="H111" s="24"/>
    </row>
    <row r="112" spans="1:8" ht="20.100000000000001" customHeight="1" thickTop="1" thickBot="1" x14ac:dyDescent="0.35">
      <c r="A112" s="13" t="s">
        <v>3</v>
      </c>
      <c r="B112" s="44" t="s">
        <v>48</v>
      </c>
      <c r="C112" s="45"/>
      <c r="D112" s="45"/>
      <c r="E112" s="46"/>
      <c r="F112" s="18"/>
      <c r="G112" s="24"/>
      <c r="H112" s="24"/>
    </row>
    <row r="113" spans="1:8" ht="26.25" customHeight="1" thickTop="1" thickBot="1" x14ac:dyDescent="0.35">
      <c r="A113" s="14" t="s">
        <v>4</v>
      </c>
      <c r="B113" s="49" t="s">
        <v>47</v>
      </c>
      <c r="C113" s="50"/>
      <c r="D113" s="50"/>
      <c r="E113" s="51"/>
      <c r="F113" s="18"/>
      <c r="G113" s="24"/>
      <c r="H113" s="24"/>
    </row>
    <row r="114" spans="1:8" ht="20.100000000000001" customHeight="1" thickTop="1" thickBot="1" x14ac:dyDescent="0.35">
      <c r="A114" s="14" t="s">
        <v>5</v>
      </c>
      <c r="B114" s="43">
        <v>5</v>
      </c>
      <c r="C114" s="38" t="s">
        <v>16</v>
      </c>
      <c r="D114" s="38"/>
      <c r="E114" s="15"/>
      <c r="F114" s="16"/>
      <c r="G114" s="24"/>
      <c r="H114" s="24"/>
    </row>
    <row r="115" spans="1:8" ht="20.100000000000001" customHeight="1" thickTop="1" thickBot="1" x14ac:dyDescent="0.35">
      <c r="A115" s="14" t="s">
        <v>6</v>
      </c>
      <c r="B115" s="39">
        <v>177.45</v>
      </c>
      <c r="C115" s="39">
        <v>184</v>
      </c>
      <c r="D115" s="39">
        <v>180</v>
      </c>
      <c r="E115" s="17">
        <f>ROUND((B115+C115+D115)/3,2)</f>
        <v>180.48</v>
      </c>
      <c r="F115" s="18">
        <f>E115</f>
        <v>180.48</v>
      </c>
      <c r="G115" s="24"/>
      <c r="H115" s="24"/>
    </row>
    <row r="116" spans="1:8" ht="20.100000000000001" customHeight="1" thickTop="1" thickBot="1" x14ac:dyDescent="0.35">
      <c r="A116" s="14" t="s">
        <v>7</v>
      </c>
      <c r="B116" s="28">
        <f>B115*B114</f>
        <v>887.25</v>
      </c>
      <c r="C116" s="29">
        <f>C115*B114</f>
        <v>920</v>
      </c>
      <c r="D116" s="30">
        <f>D115*B114</f>
        <v>900</v>
      </c>
      <c r="E116" s="17">
        <f>B114*E115</f>
        <v>902.4</v>
      </c>
      <c r="F116" s="18">
        <f>E116</f>
        <v>902.4</v>
      </c>
      <c r="G116" s="24"/>
      <c r="H116" s="24"/>
    </row>
    <row r="117" spans="1:8" ht="20.100000000000001" customHeight="1" thickTop="1" thickBot="1" x14ac:dyDescent="0.35">
      <c r="A117" s="13" t="s">
        <v>3</v>
      </c>
      <c r="B117" s="44" t="s">
        <v>27</v>
      </c>
      <c r="C117" s="45"/>
      <c r="D117" s="45"/>
      <c r="E117" s="46"/>
      <c r="F117" s="18"/>
      <c r="G117" s="24"/>
      <c r="H117" s="24"/>
    </row>
    <row r="118" spans="1:8" ht="28.5" customHeight="1" thickTop="1" thickBot="1" x14ac:dyDescent="0.35">
      <c r="A118" s="14" t="s">
        <v>4</v>
      </c>
      <c r="B118" s="49" t="s">
        <v>49</v>
      </c>
      <c r="C118" s="50"/>
      <c r="D118" s="50"/>
      <c r="E118" s="51"/>
      <c r="F118" s="18"/>
      <c r="G118" s="24"/>
      <c r="H118" s="24"/>
    </row>
    <row r="119" spans="1:8" ht="20.100000000000001" customHeight="1" thickTop="1" thickBot="1" x14ac:dyDescent="0.35">
      <c r="A119" s="14" t="s">
        <v>5</v>
      </c>
      <c r="B119" s="43">
        <v>31</v>
      </c>
      <c r="C119" s="38" t="s">
        <v>16</v>
      </c>
      <c r="D119" s="38"/>
      <c r="E119" s="15"/>
      <c r="F119" s="16"/>
      <c r="G119" s="24"/>
      <c r="H119" s="24"/>
    </row>
    <row r="120" spans="1:8" ht="20.100000000000001" customHeight="1" thickTop="1" thickBot="1" x14ac:dyDescent="0.35">
      <c r="A120" s="14" t="s">
        <v>6</v>
      </c>
      <c r="B120" s="39">
        <v>289</v>
      </c>
      <c r="C120" s="39">
        <v>292</v>
      </c>
      <c r="D120" s="39">
        <v>295</v>
      </c>
      <c r="E120" s="17">
        <f>ROUND((B120+C120+D120)/3,2)</f>
        <v>292</v>
      </c>
      <c r="F120" s="18">
        <f>E120</f>
        <v>292</v>
      </c>
      <c r="G120" s="24"/>
      <c r="H120" s="24"/>
    </row>
    <row r="121" spans="1:8" ht="20.100000000000001" customHeight="1" thickTop="1" thickBot="1" x14ac:dyDescent="0.35">
      <c r="A121" s="14" t="s">
        <v>7</v>
      </c>
      <c r="B121" s="28">
        <f>B120*B119</f>
        <v>8959</v>
      </c>
      <c r="C121" s="29">
        <f>C120*B119</f>
        <v>9052</v>
      </c>
      <c r="D121" s="30">
        <f>D120*B119</f>
        <v>9145</v>
      </c>
      <c r="E121" s="17">
        <f>B119*E120</f>
        <v>9052</v>
      </c>
      <c r="F121" s="18">
        <f>E121</f>
        <v>9052</v>
      </c>
      <c r="G121" s="24"/>
      <c r="H121" s="24"/>
    </row>
    <row r="122" spans="1:8" ht="20.100000000000001" customHeight="1" thickTop="1" thickBot="1" x14ac:dyDescent="0.35">
      <c r="A122" s="13" t="s">
        <v>3</v>
      </c>
      <c r="B122" s="44" t="s">
        <v>27</v>
      </c>
      <c r="C122" s="45"/>
      <c r="D122" s="45"/>
      <c r="E122" s="46"/>
      <c r="F122" s="18"/>
      <c r="G122" s="24"/>
      <c r="H122" s="24"/>
    </row>
    <row r="123" spans="1:8" ht="28.5" customHeight="1" thickTop="1" thickBot="1" x14ac:dyDescent="0.35">
      <c r="A123" s="14" t="s">
        <v>4</v>
      </c>
      <c r="B123" s="49" t="s">
        <v>50</v>
      </c>
      <c r="C123" s="50"/>
      <c r="D123" s="50"/>
      <c r="E123" s="51"/>
      <c r="F123" s="18"/>
      <c r="G123" s="24"/>
      <c r="H123" s="24"/>
    </row>
    <row r="124" spans="1:8" ht="20.100000000000001" customHeight="1" thickTop="1" thickBot="1" x14ac:dyDescent="0.35">
      <c r="A124" s="14" t="s">
        <v>5</v>
      </c>
      <c r="B124" s="43">
        <v>7</v>
      </c>
      <c r="C124" s="38" t="s">
        <v>16</v>
      </c>
      <c r="D124" s="38"/>
      <c r="E124" s="15"/>
      <c r="F124" s="16"/>
      <c r="G124" s="24"/>
      <c r="H124" s="24"/>
    </row>
    <row r="125" spans="1:8" ht="20.100000000000001" customHeight="1" thickTop="1" thickBot="1" x14ac:dyDescent="0.35">
      <c r="A125" s="14" t="s">
        <v>6</v>
      </c>
      <c r="B125" s="39">
        <v>235</v>
      </c>
      <c r="C125" s="39">
        <v>249</v>
      </c>
      <c r="D125" s="39">
        <v>250</v>
      </c>
      <c r="E125" s="17">
        <f>ROUND((B125+C125+D125)/3,2)</f>
        <v>244.67</v>
      </c>
      <c r="F125" s="18">
        <f>E125</f>
        <v>244.67</v>
      </c>
      <c r="G125" s="24"/>
      <c r="H125" s="24"/>
    </row>
    <row r="126" spans="1:8" ht="20.100000000000001" customHeight="1" thickTop="1" thickBot="1" x14ac:dyDescent="0.35">
      <c r="A126" s="14" t="s">
        <v>7</v>
      </c>
      <c r="B126" s="28">
        <f>B125*B124</f>
        <v>1645</v>
      </c>
      <c r="C126" s="29">
        <f>C125*B124</f>
        <v>1743</v>
      </c>
      <c r="D126" s="30">
        <f>D125*B124</f>
        <v>1750</v>
      </c>
      <c r="E126" s="17">
        <f>B124*E125</f>
        <v>1712.6899999999998</v>
      </c>
      <c r="F126" s="18">
        <f>E126</f>
        <v>1712.6899999999998</v>
      </c>
      <c r="G126" s="24"/>
      <c r="H126" s="24"/>
    </row>
    <row r="127" spans="1:8" ht="20.100000000000001" customHeight="1" thickTop="1" thickBot="1" x14ac:dyDescent="0.35">
      <c r="A127" s="13" t="s">
        <v>3</v>
      </c>
      <c r="B127" s="44" t="s">
        <v>52</v>
      </c>
      <c r="C127" s="45"/>
      <c r="D127" s="45"/>
      <c r="E127" s="46"/>
      <c r="F127" s="18"/>
      <c r="G127" s="24"/>
      <c r="H127" s="24"/>
    </row>
    <row r="128" spans="1:8" ht="27" customHeight="1" thickTop="1" thickBot="1" x14ac:dyDescent="0.35">
      <c r="A128" s="14" t="s">
        <v>4</v>
      </c>
      <c r="B128" s="49" t="s">
        <v>51</v>
      </c>
      <c r="C128" s="50"/>
      <c r="D128" s="50"/>
      <c r="E128" s="51"/>
      <c r="F128" s="18"/>
      <c r="G128" s="24"/>
      <c r="H128" s="24"/>
    </row>
    <row r="129" spans="1:9" ht="20.100000000000001" customHeight="1" thickTop="1" thickBot="1" x14ac:dyDescent="0.35">
      <c r="A129" s="14" t="s">
        <v>5</v>
      </c>
      <c r="B129" s="43">
        <v>2</v>
      </c>
      <c r="C129" s="38" t="s">
        <v>14</v>
      </c>
      <c r="D129" s="38"/>
      <c r="E129" s="15"/>
      <c r="F129" s="16"/>
      <c r="G129" s="24"/>
      <c r="H129" s="24"/>
    </row>
    <row r="130" spans="1:9" ht="20.100000000000001" customHeight="1" thickTop="1" thickBot="1" x14ac:dyDescent="0.35">
      <c r="A130" s="14" t="s">
        <v>6</v>
      </c>
      <c r="B130" s="39">
        <v>776.8</v>
      </c>
      <c r="C130" s="39">
        <v>746.5</v>
      </c>
      <c r="D130" s="39">
        <v>800</v>
      </c>
      <c r="E130" s="17">
        <f>ROUND((B130+C130+D130)/3,2)</f>
        <v>774.43</v>
      </c>
      <c r="F130" s="18">
        <f>E130</f>
        <v>774.43</v>
      </c>
      <c r="G130" s="24"/>
      <c r="H130" s="24"/>
    </row>
    <row r="131" spans="1:9" ht="20.100000000000001" customHeight="1" thickTop="1" thickBot="1" x14ac:dyDescent="0.35">
      <c r="A131" s="14" t="s">
        <v>7</v>
      </c>
      <c r="B131" s="28">
        <f>B130*B129</f>
        <v>1553.6</v>
      </c>
      <c r="C131" s="29">
        <f>C130*B129</f>
        <v>1493</v>
      </c>
      <c r="D131" s="30">
        <f>D130*B129</f>
        <v>1600</v>
      </c>
      <c r="E131" s="17">
        <f>B129*E130</f>
        <v>1548.86</v>
      </c>
      <c r="F131" s="18">
        <f>E131</f>
        <v>1548.86</v>
      </c>
      <c r="G131" s="24"/>
      <c r="H131" s="24"/>
    </row>
    <row r="132" spans="1:9" ht="20.100000000000001" customHeight="1" thickTop="1" thickBot="1" x14ac:dyDescent="0.35">
      <c r="A132" s="19" t="s">
        <v>8</v>
      </c>
      <c r="B132" s="40">
        <f>B11+B16+B21+B26+B31+B36+B41+B46+B51+B56+B61+B66+B71+B76+B81+B86+B91+B96+B101+B106+B111+B116+B121+B126+B131</f>
        <v>52323.44</v>
      </c>
      <c r="C132" s="40">
        <f>C11+C16+C21+C26+C31+C36+C41+C46+C51+C56+C61+C66+C71+C76+C81+C86+C91+C96+C101+C106+C111+C116+C121+C126+C131</f>
        <v>54081</v>
      </c>
      <c r="D132" s="40">
        <f>D11+D16+D21+D26+D31+D36+D41+D46+D51+D56+D61+D66+D71+D76+D81+D86+D91+D96+D101+D106+D111+D116+D121+D126+D131</f>
        <v>55289</v>
      </c>
      <c r="E132" s="20">
        <f>E11+E16+E21+E26+E31+E36+E41+E46+E51+E56+E61+E66+E71+E76+E81+E86+E91+E96+E101+E106+E111+E116+E121+E126+E131</f>
        <v>53904.260000000009</v>
      </c>
      <c r="F132" s="21">
        <f>E132</f>
        <v>53904.260000000009</v>
      </c>
      <c r="G132" s="24"/>
      <c r="H132" s="24"/>
    </row>
    <row r="133" spans="1:9" ht="20.100000000000001" customHeight="1" thickTop="1" thickBot="1" x14ac:dyDescent="0.35">
      <c r="A133" s="14" t="s">
        <v>9</v>
      </c>
      <c r="B133" s="40">
        <f>B132</f>
        <v>52323.44</v>
      </c>
      <c r="C133" s="40">
        <f>C132</f>
        <v>54081</v>
      </c>
      <c r="D133" s="40">
        <f>D132</f>
        <v>55289</v>
      </c>
      <c r="E133" s="20">
        <f>E132</f>
        <v>53904.260000000009</v>
      </c>
      <c r="F133" s="21">
        <f>F132</f>
        <v>53904.260000000009</v>
      </c>
      <c r="G133" s="24"/>
      <c r="H133" s="24"/>
    </row>
    <row r="134" spans="1:9" ht="20.100000000000001" customHeight="1" thickTop="1" x14ac:dyDescent="0.3">
      <c r="A134" s="22"/>
      <c r="B134" s="41"/>
      <c r="C134" s="41"/>
      <c r="D134" s="41"/>
      <c r="E134" s="23"/>
      <c r="F134" s="23"/>
      <c r="G134" s="24"/>
      <c r="H134" s="24"/>
    </row>
    <row r="135" spans="1:9" s="33" customFormat="1" ht="20.100000000000001" customHeight="1" x14ac:dyDescent="0.3">
      <c r="A135" s="52" t="s">
        <v>56</v>
      </c>
      <c r="B135" s="52"/>
      <c r="C135" s="52"/>
      <c r="D135" s="52"/>
      <c r="E135" s="52"/>
      <c r="F135" s="52"/>
      <c r="G135" s="32"/>
      <c r="H135" s="34"/>
      <c r="I135" s="32"/>
    </row>
    <row r="136" spans="1:9" s="33" customFormat="1" ht="61.5" customHeight="1" x14ac:dyDescent="0.3">
      <c r="A136" s="52"/>
      <c r="B136" s="52"/>
      <c r="C136" s="52"/>
      <c r="D136" s="52"/>
      <c r="E136" s="52"/>
      <c r="F136" s="52"/>
      <c r="G136" s="32"/>
      <c r="H136" s="32"/>
      <c r="I136" s="32"/>
    </row>
    <row r="137" spans="1:9" ht="20.100000000000001" customHeight="1" x14ac:dyDescent="0.3">
      <c r="D137" s="33"/>
      <c r="G137" s="24"/>
      <c r="H137" s="24"/>
    </row>
    <row r="138" spans="1:9" ht="20.100000000000001" customHeight="1" x14ac:dyDescent="0.3">
      <c r="D138" s="33"/>
      <c r="G138" s="24"/>
      <c r="H138" s="24"/>
    </row>
    <row r="139" spans="1:9" ht="20.100000000000001" customHeight="1" x14ac:dyDescent="0.3">
      <c r="D139" s="33"/>
      <c r="G139" s="24"/>
      <c r="H139" s="24"/>
    </row>
    <row r="140" spans="1:9" ht="20.100000000000001" customHeight="1" x14ac:dyDescent="0.3">
      <c r="D140" s="33"/>
      <c r="G140" s="24"/>
      <c r="H140" s="24"/>
    </row>
    <row r="141" spans="1:9" ht="20.100000000000001" customHeight="1" x14ac:dyDescent="0.3">
      <c r="D141" s="33"/>
      <c r="G141" s="24"/>
      <c r="H141" s="24"/>
    </row>
    <row r="142" spans="1:9" ht="20.100000000000001" customHeight="1" x14ac:dyDescent="0.3">
      <c r="D142" s="33"/>
      <c r="G142" s="24"/>
      <c r="H142" s="24"/>
    </row>
    <row r="143" spans="1:9" ht="20.100000000000001" customHeight="1" x14ac:dyDescent="0.3">
      <c r="D143" s="33"/>
      <c r="G143" s="24"/>
      <c r="H143" s="24"/>
    </row>
    <row r="144" spans="1:9" ht="20.100000000000001" customHeight="1" x14ac:dyDescent="0.3">
      <c r="D144" s="33"/>
      <c r="G144" s="24"/>
      <c r="H144" s="24"/>
    </row>
    <row r="145" spans="4:8" ht="20.100000000000001" customHeight="1" x14ac:dyDescent="0.3">
      <c r="D145" s="33"/>
      <c r="G145" s="24"/>
      <c r="H145" s="24"/>
    </row>
    <row r="146" spans="4:8" ht="20.100000000000001" customHeight="1" x14ac:dyDescent="0.3">
      <c r="D146" s="33"/>
      <c r="G146" s="24"/>
      <c r="H146" s="24"/>
    </row>
    <row r="147" spans="4:8" ht="20.100000000000001" customHeight="1" x14ac:dyDescent="0.3">
      <c r="D147" s="33"/>
      <c r="G147" s="24"/>
      <c r="H147" s="24"/>
    </row>
    <row r="148" spans="4:8" ht="20.100000000000001" customHeight="1" x14ac:dyDescent="0.3">
      <c r="D148" s="33"/>
      <c r="G148" s="24"/>
      <c r="H148" s="24"/>
    </row>
    <row r="149" spans="4:8" ht="20.100000000000001" customHeight="1" x14ac:dyDescent="0.3">
      <c r="D149" s="33"/>
      <c r="G149" s="24"/>
      <c r="H149" s="24"/>
    </row>
    <row r="150" spans="4:8" ht="20.100000000000001" customHeight="1" x14ac:dyDescent="0.3">
      <c r="D150" s="33"/>
      <c r="G150" s="24"/>
      <c r="H150" s="24"/>
    </row>
    <row r="151" spans="4:8" ht="20.100000000000001" customHeight="1" x14ac:dyDescent="0.3">
      <c r="D151" s="33"/>
      <c r="G151" s="24"/>
      <c r="H151" s="24"/>
    </row>
    <row r="152" spans="4:8" ht="20.100000000000001" customHeight="1" x14ac:dyDescent="0.3">
      <c r="D152" s="33"/>
      <c r="G152" s="24"/>
      <c r="H152" s="24"/>
    </row>
    <row r="153" spans="4:8" ht="20.100000000000001" customHeight="1" x14ac:dyDescent="0.3">
      <c r="D153" s="33"/>
      <c r="G153" s="24"/>
      <c r="H153" s="24"/>
    </row>
    <row r="154" spans="4:8" ht="20.100000000000001" customHeight="1" x14ac:dyDescent="0.3">
      <c r="D154" s="33"/>
      <c r="G154" s="24"/>
      <c r="H154" s="24"/>
    </row>
    <row r="155" spans="4:8" ht="20.100000000000001" customHeight="1" x14ac:dyDescent="0.3">
      <c r="D155" s="33"/>
      <c r="G155" s="24"/>
      <c r="H155" s="24"/>
    </row>
    <row r="156" spans="4:8" ht="20.100000000000001" customHeight="1" x14ac:dyDescent="0.3">
      <c r="D156" s="33"/>
      <c r="G156" s="24"/>
      <c r="H156" s="24"/>
    </row>
    <row r="157" spans="4:8" ht="20.100000000000001" customHeight="1" x14ac:dyDescent="0.3">
      <c r="D157" s="33"/>
      <c r="G157" s="24"/>
      <c r="H157" s="24"/>
    </row>
    <row r="158" spans="4:8" ht="20.100000000000001" customHeight="1" x14ac:dyDescent="0.3">
      <c r="D158" s="33"/>
      <c r="G158" s="24"/>
      <c r="H158" s="24"/>
    </row>
    <row r="159" spans="4:8" ht="20.100000000000001" customHeight="1" x14ac:dyDescent="0.3">
      <c r="D159" s="33"/>
      <c r="G159" s="24"/>
      <c r="H159" s="24"/>
    </row>
    <row r="160" spans="4:8" ht="20.100000000000001" customHeight="1" x14ac:dyDescent="0.3">
      <c r="D160" s="33"/>
      <c r="G160" s="24"/>
      <c r="H160" s="24"/>
    </row>
    <row r="161" spans="4:8" ht="20.100000000000001" customHeight="1" x14ac:dyDescent="0.3">
      <c r="D161" s="33"/>
      <c r="G161" s="24"/>
      <c r="H161" s="24"/>
    </row>
    <row r="162" spans="4:8" ht="20.100000000000001" customHeight="1" x14ac:dyDescent="0.3">
      <c r="D162" s="33"/>
      <c r="G162" s="24"/>
      <c r="H162" s="24"/>
    </row>
    <row r="163" spans="4:8" ht="20.100000000000001" customHeight="1" x14ac:dyDescent="0.3">
      <c r="D163" s="33"/>
      <c r="G163" s="24"/>
      <c r="H163" s="24"/>
    </row>
    <row r="164" spans="4:8" ht="20.100000000000001" customHeight="1" x14ac:dyDescent="0.3">
      <c r="D164" s="33"/>
      <c r="G164" s="24"/>
      <c r="H164" s="24"/>
    </row>
    <row r="165" spans="4:8" ht="20.100000000000001" customHeight="1" x14ac:dyDescent="0.3">
      <c r="D165" s="33"/>
      <c r="G165" s="24"/>
      <c r="H165" s="24"/>
    </row>
    <row r="166" spans="4:8" ht="20.100000000000001" customHeight="1" x14ac:dyDescent="0.3">
      <c r="D166" s="33"/>
      <c r="G166" s="24"/>
      <c r="H166" s="24"/>
    </row>
    <row r="167" spans="4:8" ht="20.100000000000001" customHeight="1" x14ac:dyDescent="0.3">
      <c r="D167" s="33"/>
      <c r="G167" s="24"/>
      <c r="H167" s="24"/>
    </row>
    <row r="168" spans="4:8" ht="20.100000000000001" customHeight="1" x14ac:dyDescent="0.3">
      <c r="D168" s="33"/>
      <c r="G168" s="24"/>
      <c r="H168" s="24"/>
    </row>
    <row r="169" spans="4:8" ht="20.100000000000001" customHeight="1" x14ac:dyDescent="0.3">
      <c r="D169" s="33"/>
      <c r="G169" s="24"/>
      <c r="H169" s="24"/>
    </row>
    <row r="170" spans="4:8" ht="20.100000000000001" customHeight="1" x14ac:dyDescent="0.3">
      <c r="D170" s="33"/>
      <c r="G170" s="24"/>
      <c r="H170" s="24"/>
    </row>
    <row r="171" spans="4:8" ht="20.100000000000001" customHeight="1" x14ac:dyDescent="0.3">
      <c r="D171" s="33"/>
      <c r="G171" s="24"/>
      <c r="H171" s="24"/>
    </row>
    <row r="172" spans="4:8" ht="20.100000000000001" customHeight="1" x14ac:dyDescent="0.3">
      <c r="D172" s="33"/>
      <c r="G172" s="24"/>
      <c r="H172" s="24"/>
    </row>
    <row r="173" spans="4:8" ht="20.100000000000001" customHeight="1" x14ac:dyDescent="0.3">
      <c r="D173" s="33"/>
      <c r="G173" s="24"/>
      <c r="H173" s="24"/>
    </row>
    <row r="174" spans="4:8" ht="20.100000000000001" customHeight="1" x14ac:dyDescent="0.3">
      <c r="D174" s="33"/>
      <c r="G174" s="24"/>
      <c r="H174" s="24"/>
    </row>
    <row r="175" spans="4:8" ht="20.100000000000001" customHeight="1" x14ac:dyDescent="0.3">
      <c r="D175" s="33"/>
      <c r="G175" s="24"/>
      <c r="H175" s="24"/>
    </row>
    <row r="176" spans="4:8" ht="20.100000000000001" customHeight="1" x14ac:dyDescent="0.3">
      <c r="D176" s="33"/>
      <c r="G176" s="24"/>
      <c r="H176" s="24"/>
    </row>
    <row r="177" spans="4:8" ht="20.100000000000001" customHeight="1" x14ac:dyDescent="0.3">
      <c r="D177" s="33"/>
      <c r="G177" s="24"/>
      <c r="H177" s="24"/>
    </row>
    <row r="178" spans="4:8" ht="20.100000000000001" customHeight="1" x14ac:dyDescent="0.3">
      <c r="D178" s="33"/>
      <c r="G178" s="24"/>
      <c r="H178" s="24"/>
    </row>
    <row r="179" spans="4:8" ht="20.100000000000001" customHeight="1" x14ac:dyDescent="0.3">
      <c r="D179" s="33"/>
      <c r="G179" s="24"/>
      <c r="H179" s="24"/>
    </row>
    <row r="180" spans="4:8" ht="20.100000000000001" customHeight="1" x14ac:dyDescent="0.3">
      <c r="D180" s="33"/>
      <c r="G180" s="24"/>
      <c r="H180" s="24"/>
    </row>
    <row r="181" spans="4:8" ht="20.100000000000001" customHeight="1" x14ac:dyDescent="0.3">
      <c r="D181" s="33"/>
      <c r="G181" s="24"/>
      <c r="H181" s="24"/>
    </row>
    <row r="182" spans="4:8" ht="20.100000000000001" customHeight="1" x14ac:dyDescent="0.3">
      <c r="D182" s="33"/>
      <c r="G182" s="24"/>
      <c r="H182" s="24"/>
    </row>
    <row r="183" spans="4:8" ht="20.100000000000001" customHeight="1" x14ac:dyDescent="0.3">
      <c r="D183" s="33"/>
      <c r="G183" s="24"/>
      <c r="H183" s="24"/>
    </row>
    <row r="184" spans="4:8" ht="20.100000000000001" customHeight="1" x14ac:dyDescent="0.3">
      <c r="D184" s="33"/>
      <c r="G184" s="24"/>
      <c r="H184" s="24"/>
    </row>
    <row r="185" spans="4:8" ht="20.100000000000001" customHeight="1" x14ac:dyDescent="0.3">
      <c r="D185" s="33"/>
      <c r="G185" s="24"/>
      <c r="H185" s="24"/>
    </row>
    <row r="186" spans="4:8" ht="20.100000000000001" customHeight="1" x14ac:dyDescent="0.3">
      <c r="D186" s="33"/>
      <c r="G186" s="24"/>
      <c r="H186" s="24"/>
    </row>
    <row r="187" spans="4:8" ht="20.100000000000001" customHeight="1" x14ac:dyDescent="0.3">
      <c r="D187" s="33"/>
      <c r="G187" s="24"/>
      <c r="H187" s="24"/>
    </row>
    <row r="188" spans="4:8" ht="20.100000000000001" customHeight="1" x14ac:dyDescent="0.3">
      <c r="D188" s="33"/>
      <c r="G188" s="24"/>
      <c r="H188" s="24"/>
    </row>
    <row r="189" spans="4:8" ht="20.100000000000001" customHeight="1" x14ac:dyDescent="0.3">
      <c r="D189" s="33"/>
      <c r="G189" s="24"/>
      <c r="H189" s="24"/>
    </row>
    <row r="190" spans="4:8" ht="20.100000000000001" customHeight="1" x14ac:dyDescent="0.3">
      <c r="D190" s="33"/>
      <c r="G190" s="24"/>
      <c r="H190" s="24"/>
    </row>
    <row r="191" spans="4:8" ht="20.100000000000001" customHeight="1" x14ac:dyDescent="0.3">
      <c r="D191" s="33"/>
      <c r="G191" s="24"/>
      <c r="H191" s="24"/>
    </row>
    <row r="192" spans="4:8" ht="20.100000000000001" customHeight="1" x14ac:dyDescent="0.3">
      <c r="D192" s="33"/>
      <c r="G192" s="24"/>
      <c r="H192" s="24"/>
    </row>
    <row r="193" spans="4:8" ht="20.100000000000001" customHeight="1" x14ac:dyDescent="0.3">
      <c r="D193" s="33"/>
      <c r="G193" s="24"/>
      <c r="H193" s="24"/>
    </row>
    <row r="194" spans="4:8" ht="20.100000000000001" customHeight="1" x14ac:dyDescent="0.3">
      <c r="D194" s="33"/>
      <c r="G194" s="24"/>
      <c r="H194" s="24"/>
    </row>
    <row r="195" spans="4:8" ht="20.100000000000001" customHeight="1" x14ac:dyDescent="0.3">
      <c r="D195" s="33"/>
      <c r="G195" s="24"/>
      <c r="H195" s="24"/>
    </row>
    <row r="196" spans="4:8" ht="20.100000000000001" customHeight="1" x14ac:dyDescent="0.3">
      <c r="D196" s="33"/>
      <c r="G196" s="24"/>
      <c r="H196" s="24"/>
    </row>
    <row r="197" spans="4:8" ht="20.100000000000001" customHeight="1" x14ac:dyDescent="0.3">
      <c r="D197" s="33"/>
      <c r="G197" s="24"/>
      <c r="H197" s="24"/>
    </row>
    <row r="198" spans="4:8" ht="20.100000000000001" customHeight="1" x14ac:dyDescent="0.3">
      <c r="D198" s="33"/>
      <c r="G198" s="24"/>
      <c r="H198" s="24"/>
    </row>
    <row r="199" spans="4:8" ht="20.100000000000001" customHeight="1" x14ac:dyDescent="0.3">
      <c r="D199" s="33"/>
      <c r="G199" s="24"/>
      <c r="H199" s="24"/>
    </row>
    <row r="200" spans="4:8" ht="20.100000000000001" customHeight="1" x14ac:dyDescent="0.3">
      <c r="D200" s="33"/>
      <c r="G200" s="24"/>
      <c r="H200" s="24"/>
    </row>
    <row r="201" spans="4:8" ht="20.100000000000001" customHeight="1" x14ac:dyDescent="0.3">
      <c r="D201" s="33"/>
      <c r="G201" s="24"/>
      <c r="H201" s="24"/>
    </row>
    <row r="202" spans="4:8" ht="20.100000000000001" customHeight="1" x14ac:dyDescent="0.3">
      <c r="D202" s="33"/>
      <c r="G202" s="24"/>
      <c r="H202" s="24"/>
    </row>
    <row r="203" spans="4:8" ht="20.100000000000001" customHeight="1" x14ac:dyDescent="0.3">
      <c r="D203" s="33"/>
      <c r="G203" s="24"/>
      <c r="H203" s="24"/>
    </row>
    <row r="204" spans="4:8" ht="20.100000000000001" customHeight="1" x14ac:dyDescent="0.3">
      <c r="D204" s="33"/>
      <c r="G204" s="24"/>
      <c r="H204" s="24"/>
    </row>
    <row r="205" spans="4:8" ht="20.100000000000001" customHeight="1" x14ac:dyDescent="0.3">
      <c r="D205" s="33"/>
      <c r="G205" s="24"/>
      <c r="H205" s="24"/>
    </row>
    <row r="206" spans="4:8" ht="20.100000000000001" customHeight="1" x14ac:dyDescent="0.3">
      <c r="D206" s="33"/>
      <c r="G206" s="24"/>
      <c r="H206" s="24"/>
    </row>
    <row r="207" spans="4:8" ht="20.100000000000001" customHeight="1" x14ac:dyDescent="0.3">
      <c r="D207" s="33"/>
      <c r="G207" s="24"/>
      <c r="H207" s="24"/>
    </row>
    <row r="208" spans="4:8" ht="20.100000000000001" customHeight="1" x14ac:dyDescent="0.3">
      <c r="D208" s="33"/>
      <c r="G208" s="24"/>
      <c r="H208" s="24"/>
    </row>
    <row r="209" spans="4:8" ht="20.100000000000001" customHeight="1" x14ac:dyDescent="0.3">
      <c r="D209" s="33"/>
      <c r="G209" s="24"/>
      <c r="H209" s="24"/>
    </row>
    <row r="210" spans="4:8" ht="20.100000000000001" customHeight="1" x14ac:dyDescent="0.3">
      <c r="D210" s="33"/>
      <c r="G210" s="24"/>
      <c r="H210" s="24"/>
    </row>
    <row r="211" spans="4:8" ht="20.100000000000001" customHeight="1" x14ac:dyDescent="0.3">
      <c r="D211" s="33"/>
      <c r="G211" s="24"/>
      <c r="H211" s="24"/>
    </row>
    <row r="212" spans="4:8" ht="20.100000000000001" customHeight="1" x14ac:dyDescent="0.3">
      <c r="D212" s="33"/>
      <c r="G212" s="24"/>
      <c r="H212" s="24"/>
    </row>
    <row r="213" spans="4:8" ht="20.100000000000001" customHeight="1" x14ac:dyDescent="0.3">
      <c r="D213" s="33"/>
      <c r="G213" s="24"/>
      <c r="H213" s="24"/>
    </row>
    <row r="214" spans="4:8" ht="20.100000000000001" customHeight="1" x14ac:dyDescent="0.3">
      <c r="D214" s="33"/>
      <c r="G214" s="24"/>
      <c r="H214" s="24"/>
    </row>
    <row r="215" spans="4:8" ht="20.100000000000001" customHeight="1" x14ac:dyDescent="0.3">
      <c r="D215" s="33"/>
      <c r="G215" s="24"/>
      <c r="H215" s="24"/>
    </row>
    <row r="216" spans="4:8" ht="20.100000000000001" customHeight="1" x14ac:dyDescent="0.3">
      <c r="D216" s="33"/>
      <c r="G216" s="24"/>
      <c r="H216" s="24"/>
    </row>
    <row r="217" spans="4:8" ht="20.100000000000001" customHeight="1" x14ac:dyDescent="0.3">
      <c r="D217" s="33"/>
      <c r="G217" s="24"/>
      <c r="H217" s="24"/>
    </row>
    <row r="218" spans="4:8" ht="20.100000000000001" customHeight="1" x14ac:dyDescent="0.3">
      <c r="D218" s="33"/>
      <c r="G218" s="24"/>
      <c r="H218" s="24"/>
    </row>
    <row r="219" spans="4:8" ht="20.100000000000001" customHeight="1" x14ac:dyDescent="0.3">
      <c r="D219" s="33"/>
      <c r="G219" s="24"/>
      <c r="H219" s="24"/>
    </row>
    <row r="220" spans="4:8" ht="20.100000000000001" customHeight="1" x14ac:dyDescent="0.3">
      <c r="D220" s="33"/>
      <c r="G220" s="24"/>
      <c r="H220" s="24"/>
    </row>
    <row r="221" spans="4:8" ht="20.100000000000001" customHeight="1" x14ac:dyDescent="0.3">
      <c r="D221" s="33"/>
      <c r="G221" s="24"/>
      <c r="H221" s="24"/>
    </row>
    <row r="222" spans="4:8" ht="20.100000000000001" customHeight="1" x14ac:dyDescent="0.3">
      <c r="D222" s="33"/>
      <c r="G222" s="24"/>
      <c r="H222" s="24"/>
    </row>
    <row r="223" spans="4:8" ht="20.100000000000001" customHeight="1" x14ac:dyDescent="0.3">
      <c r="D223" s="33"/>
      <c r="G223" s="24"/>
      <c r="H223" s="24"/>
    </row>
    <row r="224" spans="4:8" ht="20.100000000000001" customHeight="1" x14ac:dyDescent="0.3">
      <c r="D224" s="33"/>
      <c r="G224" s="24"/>
      <c r="H224" s="24"/>
    </row>
    <row r="225" spans="4:8" ht="20.100000000000001" customHeight="1" x14ac:dyDescent="0.3">
      <c r="D225" s="33"/>
      <c r="G225" s="24"/>
      <c r="H225" s="24"/>
    </row>
    <row r="226" spans="4:8" ht="20.100000000000001" customHeight="1" x14ac:dyDescent="0.3">
      <c r="D226" s="33"/>
      <c r="G226" s="24"/>
      <c r="H226" s="24"/>
    </row>
    <row r="227" spans="4:8" ht="20.100000000000001" customHeight="1" x14ac:dyDescent="0.3">
      <c r="D227" s="33"/>
      <c r="G227" s="24"/>
      <c r="H227" s="24"/>
    </row>
    <row r="228" spans="4:8" ht="20.100000000000001" customHeight="1" x14ac:dyDescent="0.3">
      <c r="D228" s="33"/>
      <c r="G228" s="24"/>
      <c r="H228" s="24"/>
    </row>
    <row r="229" spans="4:8" ht="20.100000000000001" customHeight="1" x14ac:dyDescent="0.3">
      <c r="D229" s="33"/>
      <c r="G229" s="24"/>
      <c r="H229" s="24"/>
    </row>
    <row r="230" spans="4:8" ht="20.100000000000001" customHeight="1" x14ac:dyDescent="0.3">
      <c r="D230" s="33"/>
      <c r="G230" s="24"/>
      <c r="H230" s="24"/>
    </row>
    <row r="231" spans="4:8" ht="20.100000000000001" customHeight="1" x14ac:dyDescent="0.3">
      <c r="D231" s="33"/>
      <c r="G231" s="24"/>
      <c r="H231" s="24"/>
    </row>
    <row r="232" spans="4:8" ht="20.100000000000001" customHeight="1" x14ac:dyDescent="0.3">
      <c r="D232" s="33"/>
      <c r="G232" s="24"/>
      <c r="H232" s="24"/>
    </row>
    <row r="233" spans="4:8" ht="20.100000000000001" customHeight="1" x14ac:dyDescent="0.3">
      <c r="D233" s="33"/>
      <c r="G233" s="24"/>
      <c r="H233" s="24"/>
    </row>
    <row r="234" spans="4:8" ht="20.100000000000001" customHeight="1" x14ac:dyDescent="0.3">
      <c r="D234" s="33"/>
      <c r="G234" s="24"/>
      <c r="H234" s="24"/>
    </row>
    <row r="235" spans="4:8" ht="20.100000000000001" customHeight="1" x14ac:dyDescent="0.3">
      <c r="D235" s="33"/>
      <c r="G235" s="24"/>
      <c r="H235" s="24"/>
    </row>
    <row r="236" spans="4:8" ht="20.100000000000001" customHeight="1" x14ac:dyDescent="0.3">
      <c r="D236" s="33"/>
      <c r="G236" s="24"/>
      <c r="H236" s="24"/>
    </row>
    <row r="237" spans="4:8" ht="20.100000000000001" customHeight="1" x14ac:dyDescent="0.3">
      <c r="D237" s="33"/>
      <c r="G237" s="24"/>
      <c r="H237" s="24"/>
    </row>
    <row r="238" spans="4:8" ht="20.100000000000001" customHeight="1" x14ac:dyDescent="0.3">
      <c r="D238" s="33"/>
      <c r="G238" s="24"/>
      <c r="H238" s="24"/>
    </row>
    <row r="239" spans="4:8" ht="20.100000000000001" customHeight="1" x14ac:dyDescent="0.3">
      <c r="D239" s="33"/>
      <c r="G239" s="24"/>
      <c r="H239" s="24"/>
    </row>
    <row r="240" spans="4:8" ht="20.100000000000001" customHeight="1" x14ac:dyDescent="0.3">
      <c r="D240" s="33"/>
      <c r="G240" s="24"/>
      <c r="H240" s="24"/>
    </row>
    <row r="241" spans="4:8" ht="20.100000000000001" customHeight="1" x14ac:dyDescent="0.3">
      <c r="D241" s="33"/>
      <c r="G241" s="24"/>
      <c r="H241" s="24"/>
    </row>
    <row r="242" spans="4:8" ht="20.100000000000001" customHeight="1" x14ac:dyDescent="0.3">
      <c r="D242" s="33"/>
      <c r="G242" s="24"/>
      <c r="H242" s="24"/>
    </row>
    <row r="243" spans="4:8" ht="20.100000000000001" customHeight="1" x14ac:dyDescent="0.3">
      <c r="D243" s="33"/>
      <c r="G243" s="24"/>
      <c r="H243" s="24"/>
    </row>
    <row r="244" spans="4:8" ht="20.100000000000001" customHeight="1" x14ac:dyDescent="0.3">
      <c r="D244" s="33"/>
      <c r="G244" s="24"/>
      <c r="H244" s="24"/>
    </row>
    <row r="245" spans="4:8" ht="20.100000000000001" customHeight="1" x14ac:dyDescent="0.3">
      <c r="D245" s="33"/>
      <c r="G245" s="24"/>
      <c r="H245" s="24"/>
    </row>
    <row r="246" spans="4:8" ht="20.100000000000001" customHeight="1" x14ac:dyDescent="0.3">
      <c r="D246" s="33"/>
      <c r="G246" s="24"/>
      <c r="H246" s="24"/>
    </row>
    <row r="247" spans="4:8" ht="20.100000000000001" customHeight="1" x14ac:dyDescent="0.3">
      <c r="D247" s="33"/>
      <c r="G247" s="24"/>
      <c r="H247" s="24"/>
    </row>
    <row r="248" spans="4:8" ht="20.100000000000001" customHeight="1" x14ac:dyDescent="0.3">
      <c r="D248" s="33"/>
      <c r="G248" s="24"/>
      <c r="H248" s="24"/>
    </row>
    <row r="249" spans="4:8" ht="20.100000000000001" customHeight="1" x14ac:dyDescent="0.3">
      <c r="D249" s="33"/>
      <c r="G249" s="24"/>
      <c r="H249" s="24"/>
    </row>
    <row r="250" spans="4:8" ht="20.100000000000001" customHeight="1" x14ac:dyDescent="0.3">
      <c r="D250" s="33"/>
      <c r="G250" s="24"/>
      <c r="H250" s="24"/>
    </row>
    <row r="251" spans="4:8" ht="20.100000000000001" customHeight="1" x14ac:dyDescent="0.3">
      <c r="D251" s="33"/>
      <c r="G251" s="24"/>
      <c r="H251" s="24"/>
    </row>
    <row r="252" spans="4:8" ht="20.100000000000001" customHeight="1" x14ac:dyDescent="0.3">
      <c r="D252" s="33"/>
      <c r="G252" s="24"/>
      <c r="H252" s="24"/>
    </row>
    <row r="253" spans="4:8" ht="20.100000000000001" customHeight="1" x14ac:dyDescent="0.3">
      <c r="D253" s="33"/>
      <c r="G253" s="24"/>
      <c r="H253" s="24"/>
    </row>
    <row r="254" spans="4:8" ht="20.100000000000001" customHeight="1" x14ac:dyDescent="0.3">
      <c r="D254" s="33"/>
      <c r="G254" s="24"/>
      <c r="H254" s="24"/>
    </row>
    <row r="255" spans="4:8" ht="20.100000000000001" customHeight="1" x14ac:dyDescent="0.3">
      <c r="D255" s="33"/>
      <c r="G255" s="24"/>
      <c r="H255" s="24"/>
    </row>
    <row r="256" spans="4:8" ht="20.100000000000001" customHeight="1" x14ac:dyDescent="0.3">
      <c r="D256" s="33"/>
      <c r="G256" s="24"/>
      <c r="H256" s="24"/>
    </row>
    <row r="257" spans="4:8" ht="20.100000000000001" customHeight="1" x14ac:dyDescent="0.3">
      <c r="D257" s="33"/>
      <c r="G257" s="24"/>
      <c r="H257" s="24"/>
    </row>
    <row r="258" spans="4:8" ht="20.100000000000001" customHeight="1" x14ac:dyDescent="0.3">
      <c r="D258" s="33"/>
      <c r="G258" s="24"/>
      <c r="H258" s="24"/>
    </row>
    <row r="259" spans="4:8" ht="20.100000000000001" customHeight="1" x14ac:dyDescent="0.3">
      <c r="D259" s="33"/>
      <c r="G259" s="24"/>
      <c r="H259" s="24"/>
    </row>
    <row r="260" spans="4:8" ht="20.100000000000001" customHeight="1" x14ac:dyDescent="0.3">
      <c r="D260" s="33"/>
      <c r="G260" s="24"/>
      <c r="H260" s="24"/>
    </row>
    <row r="261" spans="4:8" ht="20.100000000000001" customHeight="1" x14ac:dyDescent="0.3">
      <c r="D261" s="33"/>
      <c r="G261" s="24"/>
      <c r="H261" s="24"/>
    </row>
    <row r="262" spans="4:8" ht="20.100000000000001" customHeight="1" x14ac:dyDescent="0.3">
      <c r="D262" s="33"/>
      <c r="G262" s="24"/>
      <c r="H262" s="24"/>
    </row>
    <row r="263" spans="4:8" ht="20.100000000000001" customHeight="1" x14ac:dyDescent="0.3">
      <c r="D263" s="33"/>
      <c r="G263" s="24"/>
      <c r="H263" s="24"/>
    </row>
    <row r="264" spans="4:8" ht="20.100000000000001" customHeight="1" x14ac:dyDescent="0.3">
      <c r="D264" s="33"/>
      <c r="G264" s="24"/>
      <c r="H264" s="24"/>
    </row>
    <row r="265" spans="4:8" ht="20.100000000000001" customHeight="1" x14ac:dyDescent="0.3">
      <c r="D265" s="33"/>
      <c r="G265" s="24"/>
      <c r="H265" s="24"/>
    </row>
    <row r="266" spans="4:8" ht="20.100000000000001" customHeight="1" x14ac:dyDescent="0.3">
      <c r="D266" s="33"/>
      <c r="G266" s="24"/>
      <c r="H266" s="24"/>
    </row>
    <row r="267" spans="4:8" ht="20.100000000000001" customHeight="1" x14ac:dyDescent="0.3">
      <c r="D267" s="33"/>
      <c r="G267" s="24"/>
      <c r="H267" s="24"/>
    </row>
    <row r="268" spans="4:8" ht="20.100000000000001" customHeight="1" x14ac:dyDescent="0.3">
      <c r="D268" s="33"/>
      <c r="G268" s="24"/>
      <c r="H268" s="24"/>
    </row>
    <row r="269" spans="4:8" ht="20.100000000000001" customHeight="1" x14ac:dyDescent="0.3">
      <c r="D269" s="33"/>
      <c r="G269" s="24"/>
      <c r="H269" s="24"/>
    </row>
    <row r="270" spans="4:8" ht="20.100000000000001" customHeight="1" x14ac:dyDescent="0.3">
      <c r="D270" s="33"/>
      <c r="G270" s="24"/>
      <c r="H270" s="24"/>
    </row>
    <row r="271" spans="4:8" ht="20.100000000000001" customHeight="1" x14ac:dyDescent="0.3">
      <c r="D271" s="33"/>
      <c r="G271" s="24"/>
      <c r="H271" s="24"/>
    </row>
    <row r="272" spans="4:8" ht="20.100000000000001" customHeight="1" x14ac:dyDescent="0.3">
      <c r="D272" s="33"/>
      <c r="G272" s="24"/>
      <c r="H272" s="24"/>
    </row>
    <row r="273" spans="4:8" ht="20.100000000000001" customHeight="1" x14ac:dyDescent="0.3">
      <c r="D273" s="33"/>
      <c r="G273" s="24"/>
      <c r="H273" s="24"/>
    </row>
    <row r="274" spans="4:8" ht="20.100000000000001" customHeight="1" x14ac:dyDescent="0.3">
      <c r="D274" s="33"/>
      <c r="G274" s="24"/>
      <c r="H274" s="24"/>
    </row>
    <row r="275" spans="4:8" ht="20.100000000000001" customHeight="1" x14ac:dyDescent="0.3">
      <c r="D275" s="33"/>
      <c r="G275" s="24"/>
      <c r="H275" s="24"/>
    </row>
    <row r="276" spans="4:8" ht="20.100000000000001" customHeight="1" x14ac:dyDescent="0.3">
      <c r="D276" s="33"/>
      <c r="G276" s="24"/>
      <c r="H276" s="24"/>
    </row>
    <row r="277" spans="4:8" ht="20.100000000000001" customHeight="1" x14ac:dyDescent="0.3">
      <c r="D277" s="33"/>
      <c r="G277" s="24"/>
      <c r="H277" s="24"/>
    </row>
    <row r="278" spans="4:8" ht="20.100000000000001" customHeight="1" x14ac:dyDescent="0.3">
      <c r="D278" s="33"/>
      <c r="G278" s="24"/>
      <c r="H278" s="24"/>
    </row>
    <row r="279" spans="4:8" ht="20.100000000000001" customHeight="1" x14ac:dyDescent="0.3">
      <c r="D279" s="33"/>
      <c r="G279" s="24"/>
      <c r="H279" s="24"/>
    </row>
    <row r="280" spans="4:8" ht="20.100000000000001" customHeight="1" x14ac:dyDescent="0.3">
      <c r="D280" s="33"/>
      <c r="G280" s="24"/>
      <c r="H280" s="24"/>
    </row>
    <row r="281" spans="4:8" ht="20.100000000000001" customHeight="1" x14ac:dyDescent="0.3">
      <c r="D281" s="33"/>
      <c r="G281" s="24"/>
      <c r="H281" s="24"/>
    </row>
    <row r="282" spans="4:8" ht="20.100000000000001" customHeight="1" x14ac:dyDescent="0.3">
      <c r="D282" s="33"/>
      <c r="G282" s="24"/>
      <c r="H282" s="24"/>
    </row>
    <row r="283" spans="4:8" ht="20.100000000000001" customHeight="1" x14ac:dyDescent="0.3">
      <c r="D283" s="33"/>
      <c r="G283" s="24"/>
      <c r="H283" s="24"/>
    </row>
    <row r="284" spans="4:8" ht="20.100000000000001" customHeight="1" x14ac:dyDescent="0.3">
      <c r="D284" s="33"/>
      <c r="G284" s="24"/>
      <c r="H284" s="24"/>
    </row>
    <row r="285" spans="4:8" ht="20.100000000000001" customHeight="1" x14ac:dyDescent="0.3">
      <c r="D285" s="33"/>
      <c r="G285" s="24"/>
      <c r="H285" s="24"/>
    </row>
    <row r="286" spans="4:8" ht="20.100000000000001" customHeight="1" x14ac:dyDescent="0.3">
      <c r="D286" s="33"/>
      <c r="G286" s="24"/>
      <c r="H286" s="24"/>
    </row>
    <row r="287" spans="4:8" ht="20.100000000000001" customHeight="1" x14ac:dyDescent="0.3">
      <c r="D287" s="33"/>
      <c r="G287" s="24"/>
      <c r="H287" s="24"/>
    </row>
    <row r="288" spans="4:8" ht="20.100000000000001" customHeight="1" x14ac:dyDescent="0.3">
      <c r="D288" s="33"/>
      <c r="G288" s="24"/>
      <c r="H288" s="24"/>
    </row>
    <row r="289" spans="4:8" ht="20.100000000000001" customHeight="1" x14ac:dyDescent="0.3">
      <c r="D289" s="33"/>
      <c r="G289" s="24"/>
      <c r="H289" s="24"/>
    </row>
    <row r="290" spans="4:8" ht="20.100000000000001" customHeight="1" x14ac:dyDescent="0.3">
      <c r="D290" s="33"/>
      <c r="G290" s="24"/>
      <c r="H290" s="24"/>
    </row>
    <row r="291" spans="4:8" ht="20.100000000000001" customHeight="1" x14ac:dyDescent="0.3">
      <c r="D291" s="33"/>
      <c r="G291" s="24"/>
      <c r="H291" s="24"/>
    </row>
    <row r="292" spans="4:8" ht="20.100000000000001" customHeight="1" x14ac:dyDescent="0.3">
      <c r="D292" s="33"/>
      <c r="G292" s="24"/>
      <c r="H292" s="24"/>
    </row>
    <row r="293" spans="4:8" ht="20.100000000000001" customHeight="1" x14ac:dyDescent="0.3">
      <c r="D293" s="33"/>
      <c r="G293" s="24"/>
      <c r="H293" s="24"/>
    </row>
    <row r="294" spans="4:8" ht="20.100000000000001" customHeight="1" x14ac:dyDescent="0.3">
      <c r="D294" s="33"/>
      <c r="G294" s="24"/>
      <c r="H294" s="24"/>
    </row>
    <row r="295" spans="4:8" ht="20.100000000000001" customHeight="1" x14ac:dyDescent="0.3">
      <c r="D295" s="33"/>
      <c r="G295" s="24"/>
      <c r="H295" s="24"/>
    </row>
    <row r="296" spans="4:8" ht="20.100000000000001" customHeight="1" x14ac:dyDescent="0.3">
      <c r="D296" s="33"/>
      <c r="G296" s="24"/>
      <c r="H296" s="24"/>
    </row>
    <row r="297" spans="4:8" ht="20.100000000000001" customHeight="1" x14ac:dyDescent="0.3">
      <c r="D297" s="33"/>
      <c r="G297" s="24"/>
      <c r="H297" s="24"/>
    </row>
    <row r="298" spans="4:8" ht="20.100000000000001" customHeight="1" x14ac:dyDescent="0.3">
      <c r="D298" s="33"/>
      <c r="G298" s="24"/>
      <c r="H298" s="24"/>
    </row>
    <row r="299" spans="4:8" ht="20.100000000000001" customHeight="1" x14ac:dyDescent="0.3">
      <c r="D299" s="33"/>
      <c r="G299" s="24"/>
      <c r="H299" s="24"/>
    </row>
    <row r="300" spans="4:8" ht="20.100000000000001" customHeight="1" x14ac:dyDescent="0.3">
      <c r="D300" s="33"/>
      <c r="G300" s="24"/>
      <c r="H300" s="24"/>
    </row>
    <row r="301" spans="4:8" ht="20.100000000000001" customHeight="1" x14ac:dyDescent="0.3">
      <c r="D301" s="33"/>
      <c r="G301" s="24"/>
      <c r="H301" s="24"/>
    </row>
    <row r="302" spans="4:8" ht="20.100000000000001" customHeight="1" x14ac:dyDescent="0.3">
      <c r="D302" s="33"/>
      <c r="G302" s="24"/>
      <c r="H302" s="24"/>
    </row>
    <row r="303" spans="4:8" ht="20.100000000000001" customHeight="1" x14ac:dyDescent="0.3">
      <c r="D303" s="33"/>
      <c r="G303" s="24"/>
      <c r="H303" s="24"/>
    </row>
    <row r="304" spans="4:8" ht="20.100000000000001" customHeight="1" x14ac:dyDescent="0.3">
      <c r="D304" s="33"/>
      <c r="G304" s="24"/>
      <c r="H304" s="24"/>
    </row>
    <row r="305" spans="4:8" ht="20.100000000000001" customHeight="1" x14ac:dyDescent="0.3">
      <c r="D305" s="33"/>
      <c r="G305" s="24"/>
      <c r="H305" s="24"/>
    </row>
    <row r="306" spans="4:8" ht="20.100000000000001" customHeight="1" x14ac:dyDescent="0.3">
      <c r="D306" s="33"/>
      <c r="G306" s="24"/>
      <c r="H306" s="24"/>
    </row>
    <row r="307" spans="4:8" ht="20.100000000000001" customHeight="1" x14ac:dyDescent="0.3">
      <c r="D307" s="33"/>
      <c r="G307" s="24"/>
      <c r="H307" s="24"/>
    </row>
    <row r="308" spans="4:8" ht="20.100000000000001" customHeight="1" x14ac:dyDescent="0.3">
      <c r="D308" s="33"/>
      <c r="G308" s="24"/>
      <c r="H308" s="24"/>
    </row>
    <row r="309" spans="4:8" ht="20.100000000000001" customHeight="1" x14ac:dyDescent="0.3">
      <c r="D309" s="33"/>
      <c r="G309" s="24"/>
      <c r="H309" s="24"/>
    </row>
    <row r="310" spans="4:8" ht="20.100000000000001" customHeight="1" x14ac:dyDescent="0.3">
      <c r="D310" s="33"/>
      <c r="G310" s="24"/>
      <c r="H310" s="24"/>
    </row>
    <row r="311" spans="4:8" ht="20.100000000000001" customHeight="1" x14ac:dyDescent="0.3">
      <c r="D311" s="33"/>
      <c r="G311" s="24"/>
      <c r="H311" s="24"/>
    </row>
    <row r="312" spans="4:8" ht="20.100000000000001" customHeight="1" x14ac:dyDescent="0.3">
      <c r="D312" s="33"/>
      <c r="G312" s="24"/>
      <c r="H312" s="24"/>
    </row>
    <row r="313" spans="4:8" ht="20.100000000000001" customHeight="1" x14ac:dyDescent="0.3">
      <c r="D313" s="33"/>
      <c r="G313" s="24"/>
      <c r="H313" s="24"/>
    </row>
    <row r="314" spans="4:8" ht="20.100000000000001" customHeight="1" x14ac:dyDescent="0.3">
      <c r="D314" s="33"/>
      <c r="G314" s="24"/>
      <c r="H314" s="24"/>
    </row>
    <row r="315" spans="4:8" ht="20.100000000000001" customHeight="1" x14ac:dyDescent="0.3">
      <c r="D315" s="33"/>
      <c r="G315" s="24"/>
      <c r="H315" s="24"/>
    </row>
    <row r="316" spans="4:8" ht="20.100000000000001" customHeight="1" x14ac:dyDescent="0.3">
      <c r="D316" s="33"/>
      <c r="G316" s="24"/>
      <c r="H316" s="24"/>
    </row>
    <row r="317" spans="4:8" ht="20.100000000000001" customHeight="1" x14ac:dyDescent="0.3">
      <c r="D317" s="33"/>
      <c r="G317" s="24"/>
      <c r="H317" s="24"/>
    </row>
    <row r="318" spans="4:8" ht="20.100000000000001" customHeight="1" x14ac:dyDescent="0.3">
      <c r="D318" s="33"/>
      <c r="G318" s="24"/>
      <c r="H318" s="24"/>
    </row>
    <row r="319" spans="4:8" ht="20.100000000000001" customHeight="1" x14ac:dyDescent="0.3">
      <c r="D319" s="33"/>
      <c r="G319" s="24"/>
      <c r="H319" s="24"/>
    </row>
    <row r="320" spans="4:8" ht="20.100000000000001" customHeight="1" x14ac:dyDescent="0.3">
      <c r="D320" s="33"/>
      <c r="G320" s="24"/>
      <c r="H320" s="24"/>
    </row>
    <row r="321" spans="4:8" ht="20.100000000000001" customHeight="1" x14ac:dyDescent="0.3">
      <c r="D321" s="33"/>
      <c r="G321" s="24"/>
      <c r="H321" s="24"/>
    </row>
    <row r="322" spans="4:8" ht="20.100000000000001" customHeight="1" x14ac:dyDescent="0.3">
      <c r="D322" s="33"/>
      <c r="G322" s="24"/>
      <c r="H322" s="24"/>
    </row>
    <row r="323" spans="4:8" ht="20.100000000000001" customHeight="1" x14ac:dyDescent="0.3">
      <c r="D323" s="33"/>
      <c r="G323" s="24"/>
      <c r="H323" s="24"/>
    </row>
    <row r="324" spans="4:8" ht="20.100000000000001" customHeight="1" x14ac:dyDescent="0.3">
      <c r="D324" s="33"/>
      <c r="G324" s="24"/>
      <c r="H324" s="24"/>
    </row>
    <row r="325" spans="4:8" ht="20.100000000000001" customHeight="1" x14ac:dyDescent="0.3">
      <c r="D325" s="33"/>
      <c r="G325" s="24"/>
      <c r="H325" s="24"/>
    </row>
    <row r="326" spans="4:8" ht="20.100000000000001" customHeight="1" x14ac:dyDescent="0.3">
      <c r="D326" s="33"/>
      <c r="G326" s="24"/>
      <c r="H326" s="24"/>
    </row>
    <row r="327" spans="4:8" ht="20.100000000000001" customHeight="1" x14ac:dyDescent="0.3">
      <c r="D327" s="33"/>
      <c r="G327" s="24"/>
      <c r="H327" s="24"/>
    </row>
    <row r="328" spans="4:8" ht="20.100000000000001" customHeight="1" x14ac:dyDescent="0.3">
      <c r="D328" s="33"/>
      <c r="G328" s="24"/>
      <c r="H328" s="24"/>
    </row>
    <row r="329" spans="4:8" ht="20.100000000000001" customHeight="1" x14ac:dyDescent="0.3">
      <c r="D329" s="33"/>
      <c r="G329" s="24"/>
      <c r="H329" s="24"/>
    </row>
    <row r="330" spans="4:8" ht="20.100000000000001" customHeight="1" x14ac:dyDescent="0.3">
      <c r="D330" s="33"/>
      <c r="G330" s="24"/>
      <c r="H330" s="24"/>
    </row>
    <row r="331" spans="4:8" ht="20.100000000000001" customHeight="1" x14ac:dyDescent="0.3">
      <c r="D331" s="33"/>
      <c r="G331" s="24"/>
      <c r="H331" s="24"/>
    </row>
    <row r="332" spans="4:8" ht="20.100000000000001" customHeight="1" x14ac:dyDescent="0.3">
      <c r="D332" s="33"/>
      <c r="G332" s="24"/>
      <c r="H332" s="24"/>
    </row>
    <row r="333" spans="4:8" ht="20.100000000000001" customHeight="1" x14ac:dyDescent="0.3">
      <c r="D333" s="33"/>
      <c r="G333" s="24"/>
      <c r="H333" s="24"/>
    </row>
    <row r="334" spans="4:8" ht="20.100000000000001" customHeight="1" x14ac:dyDescent="0.3">
      <c r="D334" s="33"/>
      <c r="G334" s="24"/>
      <c r="H334" s="24"/>
    </row>
    <row r="335" spans="4:8" ht="20.100000000000001" customHeight="1" x14ac:dyDescent="0.3">
      <c r="D335" s="33"/>
      <c r="G335" s="24"/>
      <c r="H335" s="24"/>
    </row>
    <row r="336" spans="4:8" ht="20.100000000000001" customHeight="1" x14ac:dyDescent="0.3">
      <c r="D336" s="33"/>
      <c r="G336" s="24"/>
      <c r="H336" s="24"/>
    </row>
    <row r="337" spans="4:8" ht="20.100000000000001" customHeight="1" x14ac:dyDescent="0.3">
      <c r="D337" s="33"/>
      <c r="G337" s="24"/>
      <c r="H337" s="24"/>
    </row>
    <row r="338" spans="4:8" ht="20.100000000000001" customHeight="1" x14ac:dyDescent="0.3">
      <c r="D338" s="33"/>
      <c r="G338" s="24"/>
      <c r="H338" s="24"/>
    </row>
    <row r="339" spans="4:8" ht="20.100000000000001" customHeight="1" x14ac:dyDescent="0.3">
      <c r="D339" s="33"/>
      <c r="G339" s="24"/>
      <c r="H339" s="24"/>
    </row>
    <row r="340" spans="4:8" ht="20.100000000000001" customHeight="1" x14ac:dyDescent="0.3">
      <c r="D340" s="33"/>
      <c r="G340" s="24"/>
      <c r="H340" s="24"/>
    </row>
    <row r="341" spans="4:8" ht="20.100000000000001" customHeight="1" x14ac:dyDescent="0.3">
      <c r="D341" s="33"/>
      <c r="G341" s="24"/>
      <c r="H341" s="24"/>
    </row>
    <row r="342" spans="4:8" ht="20.100000000000001" customHeight="1" x14ac:dyDescent="0.3">
      <c r="D342" s="33"/>
      <c r="G342" s="24"/>
      <c r="H342" s="24"/>
    </row>
    <row r="343" spans="4:8" ht="20.100000000000001" customHeight="1" x14ac:dyDescent="0.3">
      <c r="D343" s="33"/>
      <c r="G343" s="24"/>
      <c r="H343" s="24"/>
    </row>
    <row r="344" spans="4:8" ht="20.100000000000001" customHeight="1" x14ac:dyDescent="0.3">
      <c r="D344" s="33"/>
      <c r="G344" s="24"/>
      <c r="H344" s="24"/>
    </row>
    <row r="345" spans="4:8" ht="20.100000000000001" customHeight="1" x14ac:dyDescent="0.3">
      <c r="D345" s="33"/>
      <c r="G345" s="24"/>
      <c r="H345" s="24"/>
    </row>
    <row r="346" spans="4:8" ht="20.100000000000001" customHeight="1" x14ac:dyDescent="0.3">
      <c r="D346" s="33"/>
      <c r="G346" s="24"/>
      <c r="H346" s="24"/>
    </row>
    <row r="347" spans="4:8" ht="20.100000000000001" customHeight="1" x14ac:dyDescent="0.3">
      <c r="D347" s="33"/>
      <c r="G347" s="24"/>
      <c r="H347" s="24"/>
    </row>
    <row r="348" spans="4:8" ht="20.100000000000001" customHeight="1" x14ac:dyDescent="0.3">
      <c r="D348" s="33"/>
      <c r="G348" s="24"/>
      <c r="H348" s="24"/>
    </row>
    <row r="349" spans="4:8" ht="20.100000000000001" customHeight="1" x14ac:dyDescent="0.3">
      <c r="D349" s="33"/>
      <c r="G349" s="24"/>
      <c r="H349" s="24"/>
    </row>
    <row r="350" spans="4:8" ht="20.100000000000001" customHeight="1" x14ac:dyDescent="0.3">
      <c r="D350" s="33"/>
      <c r="G350" s="24"/>
      <c r="H350" s="24"/>
    </row>
    <row r="351" spans="4:8" ht="20.100000000000001" customHeight="1" x14ac:dyDescent="0.3">
      <c r="D351" s="33"/>
      <c r="G351" s="24"/>
      <c r="H351" s="24"/>
    </row>
    <row r="352" spans="4:8" ht="20.100000000000001" customHeight="1" x14ac:dyDescent="0.3">
      <c r="D352" s="33"/>
      <c r="G352" s="24"/>
      <c r="H352" s="24"/>
    </row>
    <row r="353" spans="4:8" ht="20.100000000000001" customHeight="1" x14ac:dyDescent="0.3">
      <c r="D353" s="33"/>
      <c r="G353" s="24"/>
      <c r="H353" s="24"/>
    </row>
    <row r="354" spans="4:8" ht="20.100000000000001" customHeight="1" x14ac:dyDescent="0.3">
      <c r="D354" s="33"/>
      <c r="G354" s="24"/>
      <c r="H354" s="24"/>
    </row>
    <row r="355" spans="4:8" ht="20.100000000000001" customHeight="1" x14ac:dyDescent="0.3">
      <c r="D355" s="33"/>
      <c r="G355" s="24"/>
      <c r="H355" s="24"/>
    </row>
    <row r="356" spans="4:8" ht="20.100000000000001" customHeight="1" x14ac:dyDescent="0.3">
      <c r="D356" s="33"/>
      <c r="G356" s="24"/>
      <c r="H356" s="24"/>
    </row>
    <row r="357" spans="4:8" ht="20.100000000000001" customHeight="1" x14ac:dyDescent="0.3">
      <c r="D357" s="33"/>
      <c r="G357" s="24"/>
      <c r="H357" s="24"/>
    </row>
    <row r="358" spans="4:8" ht="20.100000000000001" customHeight="1" x14ac:dyDescent="0.3">
      <c r="D358" s="33"/>
      <c r="G358" s="24"/>
      <c r="H358" s="24"/>
    </row>
    <row r="359" spans="4:8" ht="20.100000000000001" customHeight="1" x14ac:dyDescent="0.3">
      <c r="D359" s="33"/>
      <c r="G359" s="24"/>
      <c r="H359" s="24"/>
    </row>
    <row r="360" spans="4:8" ht="20.100000000000001" customHeight="1" x14ac:dyDescent="0.3">
      <c r="D360" s="33"/>
      <c r="G360" s="24"/>
      <c r="H360" s="24"/>
    </row>
    <row r="361" spans="4:8" ht="20.100000000000001" customHeight="1" x14ac:dyDescent="0.3">
      <c r="D361" s="33"/>
      <c r="G361" s="24"/>
      <c r="H361" s="24"/>
    </row>
    <row r="362" spans="4:8" ht="20.100000000000001" customHeight="1" x14ac:dyDescent="0.3">
      <c r="D362" s="33"/>
      <c r="G362" s="24"/>
      <c r="H362" s="24"/>
    </row>
    <row r="363" spans="4:8" ht="20.100000000000001" customHeight="1" x14ac:dyDescent="0.3">
      <c r="D363" s="33"/>
      <c r="G363" s="24"/>
      <c r="H363" s="24"/>
    </row>
    <row r="364" spans="4:8" ht="20.100000000000001" customHeight="1" x14ac:dyDescent="0.3">
      <c r="D364" s="33"/>
      <c r="G364" s="24"/>
      <c r="H364" s="24"/>
    </row>
    <row r="365" spans="4:8" ht="20.100000000000001" customHeight="1" x14ac:dyDescent="0.3">
      <c r="D365" s="33"/>
      <c r="G365" s="24"/>
      <c r="H365" s="24"/>
    </row>
    <row r="366" spans="4:8" ht="20.100000000000001" customHeight="1" x14ac:dyDescent="0.3">
      <c r="D366" s="33"/>
      <c r="G366" s="24"/>
      <c r="H366" s="24"/>
    </row>
    <row r="367" spans="4:8" ht="20.100000000000001" customHeight="1" x14ac:dyDescent="0.3">
      <c r="D367" s="33"/>
      <c r="G367" s="24"/>
      <c r="H367" s="24"/>
    </row>
    <row r="368" spans="4:8" ht="20.100000000000001" customHeight="1" x14ac:dyDescent="0.3">
      <c r="D368" s="33"/>
      <c r="G368" s="24"/>
      <c r="H368" s="24"/>
    </row>
    <row r="369" spans="4:8" ht="20.100000000000001" customHeight="1" x14ac:dyDescent="0.3">
      <c r="D369" s="33"/>
      <c r="G369" s="24"/>
      <c r="H369" s="24"/>
    </row>
    <row r="370" spans="4:8" ht="20.100000000000001" customHeight="1" x14ac:dyDescent="0.3">
      <c r="D370" s="33"/>
      <c r="G370" s="24"/>
      <c r="H370" s="24"/>
    </row>
    <row r="371" spans="4:8" ht="20.100000000000001" customHeight="1" x14ac:dyDescent="0.3">
      <c r="D371" s="33"/>
      <c r="G371" s="24"/>
      <c r="H371" s="24"/>
    </row>
    <row r="372" spans="4:8" ht="20.100000000000001" customHeight="1" x14ac:dyDescent="0.3">
      <c r="D372" s="33"/>
      <c r="G372" s="24"/>
      <c r="H372" s="24"/>
    </row>
    <row r="373" spans="4:8" ht="20.100000000000001" customHeight="1" x14ac:dyDescent="0.3">
      <c r="D373" s="33"/>
      <c r="G373" s="24"/>
      <c r="H373" s="24"/>
    </row>
    <row r="374" spans="4:8" ht="20.100000000000001" customHeight="1" x14ac:dyDescent="0.3">
      <c r="D374" s="33"/>
      <c r="G374" s="24"/>
      <c r="H374" s="24"/>
    </row>
    <row r="375" spans="4:8" ht="20.100000000000001" customHeight="1" x14ac:dyDescent="0.3">
      <c r="D375" s="33"/>
      <c r="G375" s="24"/>
      <c r="H375" s="24"/>
    </row>
    <row r="376" spans="4:8" ht="20.100000000000001" customHeight="1" x14ac:dyDescent="0.3">
      <c r="D376" s="33"/>
      <c r="G376" s="24"/>
      <c r="H376" s="24"/>
    </row>
    <row r="377" spans="4:8" ht="20.100000000000001" customHeight="1" x14ac:dyDescent="0.3">
      <c r="D377" s="33"/>
      <c r="G377" s="24"/>
      <c r="H377" s="24"/>
    </row>
    <row r="378" spans="4:8" ht="20.100000000000001" customHeight="1" x14ac:dyDescent="0.3">
      <c r="D378" s="33"/>
      <c r="G378" s="24"/>
      <c r="H378" s="24"/>
    </row>
    <row r="379" spans="4:8" ht="20.100000000000001" customHeight="1" x14ac:dyDescent="0.3">
      <c r="D379" s="33"/>
      <c r="G379" s="24"/>
      <c r="H379" s="24"/>
    </row>
    <row r="380" spans="4:8" ht="20.100000000000001" customHeight="1" x14ac:dyDescent="0.3">
      <c r="D380" s="33"/>
      <c r="G380" s="24"/>
      <c r="H380" s="24"/>
    </row>
    <row r="381" spans="4:8" ht="20.100000000000001" customHeight="1" x14ac:dyDescent="0.3">
      <c r="D381" s="33"/>
      <c r="G381" s="24"/>
      <c r="H381" s="24"/>
    </row>
    <row r="382" spans="4:8" ht="20.100000000000001" customHeight="1" x14ac:dyDescent="0.3">
      <c r="D382" s="33"/>
      <c r="G382" s="24"/>
      <c r="H382" s="24"/>
    </row>
    <row r="383" spans="4:8" ht="20.100000000000001" customHeight="1" x14ac:dyDescent="0.3">
      <c r="D383" s="33"/>
      <c r="G383" s="24"/>
      <c r="H383" s="24"/>
    </row>
    <row r="384" spans="4:8" ht="20.100000000000001" customHeight="1" x14ac:dyDescent="0.3">
      <c r="D384" s="33"/>
      <c r="G384" s="24"/>
      <c r="H384" s="24"/>
    </row>
    <row r="385" spans="4:8" ht="20.100000000000001" customHeight="1" x14ac:dyDescent="0.3">
      <c r="D385" s="33"/>
      <c r="G385" s="24"/>
      <c r="H385" s="24"/>
    </row>
    <row r="386" spans="4:8" ht="20.100000000000001" customHeight="1" x14ac:dyDescent="0.3">
      <c r="D386" s="33"/>
      <c r="G386" s="24"/>
      <c r="H386" s="24"/>
    </row>
    <row r="387" spans="4:8" ht="20.100000000000001" customHeight="1" x14ac:dyDescent="0.3">
      <c r="D387" s="33"/>
      <c r="G387" s="24"/>
      <c r="H387" s="24"/>
    </row>
    <row r="388" spans="4:8" ht="20.100000000000001" customHeight="1" x14ac:dyDescent="0.3">
      <c r="D388" s="33"/>
      <c r="G388" s="24"/>
      <c r="H388" s="24"/>
    </row>
    <row r="389" spans="4:8" ht="20.100000000000001" customHeight="1" x14ac:dyDescent="0.3">
      <c r="D389" s="33"/>
      <c r="G389" s="24"/>
      <c r="H389" s="24"/>
    </row>
    <row r="390" spans="4:8" ht="20.100000000000001" customHeight="1" x14ac:dyDescent="0.3">
      <c r="D390" s="33"/>
      <c r="G390" s="24"/>
      <c r="H390" s="24"/>
    </row>
    <row r="391" spans="4:8" ht="20.100000000000001" customHeight="1" x14ac:dyDescent="0.3">
      <c r="D391" s="33"/>
      <c r="G391" s="24"/>
      <c r="H391" s="24"/>
    </row>
    <row r="392" spans="4:8" ht="20.100000000000001" customHeight="1" x14ac:dyDescent="0.3">
      <c r="D392" s="33"/>
      <c r="G392" s="24"/>
      <c r="H392" s="24"/>
    </row>
    <row r="393" spans="4:8" ht="20.100000000000001" customHeight="1" x14ac:dyDescent="0.3">
      <c r="D393" s="33"/>
      <c r="G393" s="24"/>
      <c r="H393" s="24"/>
    </row>
    <row r="394" spans="4:8" ht="20.100000000000001" customHeight="1" x14ac:dyDescent="0.3">
      <c r="D394" s="33"/>
      <c r="G394" s="24"/>
      <c r="H394" s="24"/>
    </row>
    <row r="395" spans="4:8" ht="20.100000000000001" customHeight="1" x14ac:dyDescent="0.3">
      <c r="D395" s="33"/>
      <c r="G395" s="24"/>
      <c r="H395" s="24"/>
    </row>
    <row r="396" spans="4:8" ht="20.100000000000001" customHeight="1" x14ac:dyDescent="0.3">
      <c r="D396" s="33"/>
      <c r="G396" s="24"/>
      <c r="H396" s="24"/>
    </row>
    <row r="397" spans="4:8" ht="20.100000000000001" customHeight="1" x14ac:dyDescent="0.3">
      <c r="D397" s="33"/>
      <c r="G397" s="24"/>
      <c r="H397" s="24"/>
    </row>
    <row r="398" spans="4:8" ht="20.100000000000001" customHeight="1" x14ac:dyDescent="0.3">
      <c r="D398" s="33"/>
      <c r="G398" s="24"/>
      <c r="H398" s="24"/>
    </row>
    <row r="399" spans="4:8" ht="20.100000000000001" customHeight="1" x14ac:dyDescent="0.3">
      <c r="D399" s="33"/>
      <c r="G399" s="24"/>
      <c r="H399" s="24"/>
    </row>
    <row r="400" spans="4:8" ht="20.100000000000001" customHeight="1" x14ac:dyDescent="0.3">
      <c r="D400" s="33"/>
      <c r="G400" s="24"/>
      <c r="H400" s="24"/>
    </row>
    <row r="401" spans="4:8" ht="20.100000000000001" customHeight="1" x14ac:dyDescent="0.3">
      <c r="D401" s="33"/>
      <c r="G401" s="24"/>
      <c r="H401" s="24"/>
    </row>
    <row r="402" spans="4:8" ht="20.100000000000001" customHeight="1" x14ac:dyDescent="0.3">
      <c r="D402" s="33"/>
      <c r="G402" s="24"/>
      <c r="H402" s="24"/>
    </row>
    <row r="403" spans="4:8" ht="20.100000000000001" customHeight="1" x14ac:dyDescent="0.3">
      <c r="D403" s="33"/>
      <c r="G403" s="24"/>
      <c r="H403" s="24"/>
    </row>
    <row r="404" spans="4:8" ht="20.100000000000001" customHeight="1" x14ac:dyDescent="0.3">
      <c r="D404" s="33"/>
      <c r="G404" s="24"/>
      <c r="H404" s="24"/>
    </row>
    <row r="405" spans="4:8" ht="20.100000000000001" customHeight="1" x14ac:dyDescent="0.3">
      <c r="D405" s="33"/>
      <c r="G405" s="24"/>
      <c r="H405" s="24"/>
    </row>
    <row r="406" spans="4:8" ht="20.100000000000001" customHeight="1" x14ac:dyDescent="0.3">
      <c r="D406" s="33"/>
      <c r="G406" s="24"/>
      <c r="H406" s="24"/>
    </row>
    <row r="407" spans="4:8" ht="20.100000000000001" customHeight="1" x14ac:dyDescent="0.3">
      <c r="D407" s="33"/>
      <c r="G407" s="24"/>
      <c r="H407" s="24"/>
    </row>
    <row r="408" spans="4:8" ht="20.100000000000001" customHeight="1" x14ac:dyDescent="0.3">
      <c r="D408" s="33"/>
      <c r="G408" s="24"/>
      <c r="H408" s="24"/>
    </row>
    <row r="409" spans="4:8" ht="20.100000000000001" customHeight="1" x14ac:dyDescent="0.3">
      <c r="D409" s="33"/>
      <c r="G409" s="24"/>
      <c r="H409" s="24"/>
    </row>
    <row r="410" spans="4:8" ht="20.100000000000001" customHeight="1" x14ac:dyDescent="0.3">
      <c r="D410" s="33"/>
      <c r="G410" s="24"/>
      <c r="H410" s="24"/>
    </row>
    <row r="411" spans="4:8" ht="20.100000000000001" customHeight="1" x14ac:dyDescent="0.3">
      <c r="D411" s="33"/>
      <c r="G411" s="24"/>
      <c r="H411" s="24"/>
    </row>
    <row r="412" spans="4:8" ht="20.100000000000001" customHeight="1" x14ac:dyDescent="0.3">
      <c r="D412" s="33"/>
      <c r="G412" s="24"/>
      <c r="H412" s="24"/>
    </row>
    <row r="413" spans="4:8" ht="20.100000000000001" customHeight="1" x14ac:dyDescent="0.3">
      <c r="D413" s="33"/>
      <c r="G413" s="24"/>
      <c r="H413" s="24"/>
    </row>
    <row r="414" spans="4:8" ht="20.100000000000001" customHeight="1" x14ac:dyDescent="0.3">
      <c r="D414" s="33"/>
      <c r="G414" s="24"/>
      <c r="H414" s="24"/>
    </row>
    <row r="415" spans="4:8" ht="20.100000000000001" customHeight="1" x14ac:dyDescent="0.3">
      <c r="D415" s="33"/>
      <c r="G415" s="24"/>
      <c r="H415" s="24"/>
    </row>
    <row r="416" spans="4:8" ht="20.100000000000001" customHeight="1" x14ac:dyDescent="0.3">
      <c r="D416" s="33"/>
      <c r="G416" s="24"/>
      <c r="H416" s="24"/>
    </row>
    <row r="417" spans="4:8" ht="20.100000000000001" customHeight="1" x14ac:dyDescent="0.3">
      <c r="D417" s="33"/>
      <c r="G417" s="24"/>
      <c r="H417" s="24"/>
    </row>
    <row r="418" spans="4:8" ht="20.100000000000001" customHeight="1" x14ac:dyDescent="0.3">
      <c r="D418" s="33"/>
      <c r="G418" s="24"/>
      <c r="H418" s="24"/>
    </row>
    <row r="419" spans="4:8" ht="20.100000000000001" customHeight="1" x14ac:dyDescent="0.3">
      <c r="D419" s="33"/>
      <c r="G419" s="24"/>
      <c r="H419" s="24"/>
    </row>
    <row r="420" spans="4:8" ht="20.100000000000001" customHeight="1" x14ac:dyDescent="0.3">
      <c r="D420" s="33"/>
      <c r="G420" s="24"/>
      <c r="H420" s="24"/>
    </row>
    <row r="421" spans="4:8" ht="20.100000000000001" customHeight="1" x14ac:dyDescent="0.3">
      <c r="D421" s="33"/>
      <c r="G421" s="24"/>
      <c r="H421" s="24"/>
    </row>
    <row r="422" spans="4:8" ht="20.100000000000001" customHeight="1" x14ac:dyDescent="0.3">
      <c r="D422" s="33"/>
      <c r="G422" s="24"/>
      <c r="H422" s="24"/>
    </row>
    <row r="423" spans="4:8" ht="20.100000000000001" customHeight="1" x14ac:dyDescent="0.3">
      <c r="D423" s="33"/>
      <c r="G423" s="24"/>
      <c r="H423" s="24"/>
    </row>
    <row r="424" spans="4:8" ht="20.100000000000001" customHeight="1" x14ac:dyDescent="0.3">
      <c r="D424" s="33"/>
      <c r="G424" s="24"/>
      <c r="H424" s="24"/>
    </row>
    <row r="425" spans="4:8" ht="20.100000000000001" customHeight="1" x14ac:dyDescent="0.3">
      <c r="D425" s="33"/>
      <c r="G425" s="24"/>
      <c r="H425" s="24"/>
    </row>
    <row r="426" spans="4:8" ht="20.100000000000001" customHeight="1" x14ac:dyDescent="0.3">
      <c r="D426" s="33"/>
      <c r="G426" s="24"/>
      <c r="H426" s="24"/>
    </row>
    <row r="427" spans="4:8" ht="20.100000000000001" customHeight="1" x14ac:dyDescent="0.3">
      <c r="D427" s="33"/>
      <c r="G427" s="24"/>
      <c r="H427" s="24"/>
    </row>
    <row r="428" spans="4:8" ht="20.100000000000001" customHeight="1" x14ac:dyDescent="0.3">
      <c r="D428" s="33"/>
      <c r="G428" s="24"/>
      <c r="H428" s="24"/>
    </row>
    <row r="429" spans="4:8" ht="20.100000000000001" customHeight="1" x14ac:dyDescent="0.3">
      <c r="D429" s="33"/>
      <c r="G429" s="24"/>
      <c r="H429" s="24"/>
    </row>
    <row r="430" spans="4:8" ht="20.100000000000001" customHeight="1" x14ac:dyDescent="0.3">
      <c r="D430" s="33"/>
      <c r="G430" s="24"/>
      <c r="H430" s="24"/>
    </row>
    <row r="431" spans="4:8" ht="20.100000000000001" customHeight="1" x14ac:dyDescent="0.3">
      <c r="D431" s="33"/>
      <c r="G431" s="24"/>
      <c r="H431" s="24"/>
    </row>
    <row r="432" spans="4:8" ht="20.100000000000001" customHeight="1" x14ac:dyDescent="0.3">
      <c r="D432" s="33"/>
      <c r="G432" s="24"/>
      <c r="H432" s="24"/>
    </row>
    <row r="433" spans="4:8" ht="20.100000000000001" customHeight="1" x14ac:dyDescent="0.3">
      <c r="D433" s="33"/>
      <c r="G433" s="24"/>
      <c r="H433" s="24"/>
    </row>
    <row r="434" spans="4:8" ht="20.100000000000001" customHeight="1" x14ac:dyDescent="0.3">
      <c r="D434" s="33"/>
      <c r="G434" s="24"/>
      <c r="H434" s="24"/>
    </row>
    <row r="435" spans="4:8" ht="20.100000000000001" customHeight="1" x14ac:dyDescent="0.3">
      <c r="D435" s="33"/>
      <c r="G435" s="24"/>
      <c r="H435" s="24"/>
    </row>
    <row r="436" spans="4:8" ht="20.100000000000001" customHeight="1" x14ac:dyDescent="0.3">
      <c r="D436" s="33"/>
      <c r="G436" s="24"/>
      <c r="H436" s="24"/>
    </row>
    <row r="437" spans="4:8" ht="20.100000000000001" customHeight="1" x14ac:dyDescent="0.3">
      <c r="D437" s="33"/>
      <c r="G437" s="24"/>
      <c r="H437" s="24"/>
    </row>
    <row r="438" spans="4:8" ht="20.100000000000001" customHeight="1" x14ac:dyDescent="0.3">
      <c r="D438" s="33"/>
      <c r="G438" s="24"/>
      <c r="H438" s="24"/>
    </row>
    <row r="439" spans="4:8" ht="20.100000000000001" customHeight="1" x14ac:dyDescent="0.3">
      <c r="D439" s="33"/>
      <c r="G439" s="24"/>
      <c r="H439" s="24"/>
    </row>
    <row r="440" spans="4:8" ht="20.100000000000001" customHeight="1" x14ac:dyDescent="0.3">
      <c r="D440" s="33"/>
      <c r="G440" s="24"/>
      <c r="H440" s="24"/>
    </row>
    <row r="441" spans="4:8" ht="20.100000000000001" customHeight="1" x14ac:dyDescent="0.3">
      <c r="D441" s="33"/>
      <c r="G441" s="24"/>
      <c r="H441" s="24"/>
    </row>
    <row r="442" spans="4:8" ht="20.100000000000001" customHeight="1" x14ac:dyDescent="0.3">
      <c r="D442" s="33"/>
      <c r="G442" s="24"/>
      <c r="H442" s="24"/>
    </row>
    <row r="443" spans="4:8" ht="20.100000000000001" customHeight="1" x14ac:dyDescent="0.3">
      <c r="D443" s="33"/>
      <c r="G443" s="24"/>
      <c r="H443" s="24"/>
    </row>
    <row r="444" spans="4:8" ht="20.100000000000001" customHeight="1" x14ac:dyDescent="0.3">
      <c r="D444" s="33"/>
      <c r="G444" s="24"/>
      <c r="H444" s="24"/>
    </row>
    <row r="445" spans="4:8" ht="20.100000000000001" customHeight="1" x14ac:dyDescent="0.3">
      <c r="D445" s="33"/>
      <c r="G445" s="24"/>
      <c r="H445" s="24"/>
    </row>
    <row r="446" spans="4:8" ht="20.100000000000001" customHeight="1" x14ac:dyDescent="0.3">
      <c r="D446" s="33"/>
      <c r="G446" s="24"/>
      <c r="H446" s="24"/>
    </row>
    <row r="447" spans="4:8" ht="20.100000000000001" customHeight="1" x14ac:dyDescent="0.3">
      <c r="D447" s="33"/>
      <c r="G447" s="24"/>
      <c r="H447" s="24"/>
    </row>
    <row r="448" spans="4:8" ht="20.100000000000001" customHeight="1" x14ac:dyDescent="0.3">
      <c r="D448" s="33"/>
      <c r="G448" s="24"/>
      <c r="H448" s="24"/>
    </row>
    <row r="449" spans="4:8" ht="20.100000000000001" customHeight="1" x14ac:dyDescent="0.3">
      <c r="D449" s="33"/>
      <c r="G449" s="24"/>
      <c r="H449" s="24"/>
    </row>
    <row r="450" spans="4:8" ht="20.100000000000001" customHeight="1" x14ac:dyDescent="0.3">
      <c r="D450" s="33"/>
      <c r="G450" s="24"/>
      <c r="H450" s="24"/>
    </row>
    <row r="451" spans="4:8" ht="20.100000000000001" customHeight="1" x14ac:dyDescent="0.3">
      <c r="D451" s="33"/>
      <c r="G451" s="24"/>
      <c r="H451" s="24"/>
    </row>
    <row r="452" spans="4:8" ht="20.100000000000001" customHeight="1" x14ac:dyDescent="0.3">
      <c r="D452" s="33"/>
      <c r="G452" s="24"/>
      <c r="H452" s="24"/>
    </row>
    <row r="453" spans="4:8" ht="20.100000000000001" customHeight="1" x14ac:dyDescent="0.3">
      <c r="D453" s="33"/>
      <c r="G453" s="24"/>
      <c r="H453" s="24"/>
    </row>
    <row r="454" spans="4:8" ht="20.100000000000001" customHeight="1" x14ac:dyDescent="0.3">
      <c r="D454" s="33"/>
      <c r="G454" s="24"/>
      <c r="H454" s="24"/>
    </row>
    <row r="455" spans="4:8" ht="20.100000000000001" customHeight="1" x14ac:dyDescent="0.3">
      <c r="D455" s="33"/>
      <c r="G455" s="24"/>
      <c r="H455" s="24"/>
    </row>
    <row r="456" spans="4:8" ht="20.100000000000001" customHeight="1" x14ac:dyDescent="0.3">
      <c r="D456" s="33"/>
      <c r="G456" s="24"/>
      <c r="H456" s="24"/>
    </row>
    <row r="457" spans="4:8" ht="20.100000000000001" customHeight="1" x14ac:dyDescent="0.3">
      <c r="D457" s="33"/>
      <c r="G457" s="24"/>
      <c r="H457" s="24"/>
    </row>
    <row r="458" spans="4:8" ht="20.100000000000001" customHeight="1" x14ac:dyDescent="0.3">
      <c r="D458" s="33"/>
      <c r="G458" s="24"/>
      <c r="H458" s="24"/>
    </row>
    <row r="459" spans="4:8" ht="20.100000000000001" customHeight="1" x14ac:dyDescent="0.3">
      <c r="D459" s="33"/>
      <c r="G459" s="24"/>
      <c r="H459" s="24"/>
    </row>
    <row r="460" spans="4:8" ht="20.100000000000001" customHeight="1" x14ac:dyDescent="0.3">
      <c r="D460" s="33"/>
      <c r="G460" s="24"/>
      <c r="H460" s="24"/>
    </row>
    <row r="461" spans="4:8" ht="20.100000000000001" customHeight="1" x14ac:dyDescent="0.3">
      <c r="D461" s="33"/>
      <c r="G461" s="24"/>
      <c r="H461" s="24"/>
    </row>
    <row r="462" spans="4:8" ht="20.100000000000001" customHeight="1" x14ac:dyDescent="0.3">
      <c r="D462" s="33"/>
      <c r="G462" s="24"/>
      <c r="H462" s="24"/>
    </row>
    <row r="463" spans="4:8" ht="20.100000000000001" customHeight="1" x14ac:dyDescent="0.3">
      <c r="D463" s="33"/>
      <c r="G463" s="24"/>
      <c r="H463" s="24"/>
    </row>
    <row r="464" spans="4:8" ht="20.100000000000001" customHeight="1" x14ac:dyDescent="0.3">
      <c r="D464" s="33"/>
      <c r="G464" s="24"/>
      <c r="H464" s="24"/>
    </row>
    <row r="465" spans="4:8" ht="20.100000000000001" customHeight="1" x14ac:dyDescent="0.3">
      <c r="D465" s="33"/>
      <c r="G465" s="24"/>
      <c r="H465" s="24"/>
    </row>
    <row r="466" spans="4:8" ht="20.100000000000001" customHeight="1" x14ac:dyDescent="0.3">
      <c r="D466" s="33"/>
      <c r="G466" s="24"/>
      <c r="H466" s="24"/>
    </row>
    <row r="467" spans="4:8" ht="20.100000000000001" customHeight="1" x14ac:dyDescent="0.3">
      <c r="D467" s="33"/>
      <c r="G467" s="24"/>
      <c r="H467" s="24"/>
    </row>
    <row r="468" spans="4:8" ht="20.100000000000001" customHeight="1" x14ac:dyDescent="0.3">
      <c r="D468" s="33"/>
      <c r="G468" s="24"/>
      <c r="H468" s="24"/>
    </row>
    <row r="469" spans="4:8" ht="20.100000000000001" customHeight="1" x14ac:dyDescent="0.3">
      <c r="D469" s="33"/>
      <c r="G469" s="24"/>
      <c r="H469" s="24"/>
    </row>
    <row r="470" spans="4:8" ht="20.100000000000001" customHeight="1" x14ac:dyDescent="0.3">
      <c r="D470" s="33"/>
      <c r="G470" s="24"/>
      <c r="H470" s="24"/>
    </row>
    <row r="471" spans="4:8" ht="20.100000000000001" customHeight="1" x14ac:dyDescent="0.3">
      <c r="D471" s="33"/>
      <c r="G471" s="24"/>
      <c r="H471" s="24"/>
    </row>
    <row r="472" spans="4:8" ht="20.100000000000001" customHeight="1" x14ac:dyDescent="0.3">
      <c r="D472" s="33"/>
      <c r="G472" s="24"/>
      <c r="H472" s="24"/>
    </row>
    <row r="473" spans="4:8" ht="20.100000000000001" customHeight="1" x14ac:dyDescent="0.3">
      <c r="D473" s="33"/>
      <c r="G473" s="24"/>
      <c r="H473" s="24"/>
    </row>
    <row r="474" spans="4:8" ht="20.100000000000001" customHeight="1" x14ac:dyDescent="0.3">
      <c r="D474" s="33"/>
      <c r="G474" s="24"/>
      <c r="H474" s="24"/>
    </row>
    <row r="475" spans="4:8" ht="20.100000000000001" customHeight="1" x14ac:dyDescent="0.3">
      <c r="D475" s="33"/>
      <c r="G475" s="24"/>
      <c r="H475" s="24"/>
    </row>
    <row r="476" spans="4:8" ht="20.100000000000001" customHeight="1" x14ac:dyDescent="0.3">
      <c r="D476" s="33"/>
      <c r="G476" s="24"/>
      <c r="H476" s="24"/>
    </row>
    <row r="477" spans="4:8" ht="20.100000000000001" customHeight="1" x14ac:dyDescent="0.3">
      <c r="D477" s="33"/>
      <c r="G477" s="24"/>
      <c r="H477" s="24"/>
    </row>
    <row r="478" spans="4:8" ht="20.100000000000001" customHeight="1" x14ac:dyDescent="0.3">
      <c r="D478" s="33"/>
      <c r="G478" s="24"/>
      <c r="H478" s="24"/>
    </row>
    <row r="479" spans="4:8" ht="20.100000000000001" customHeight="1" x14ac:dyDescent="0.3">
      <c r="D479" s="33"/>
      <c r="G479" s="24"/>
      <c r="H479" s="24"/>
    </row>
    <row r="480" spans="4:8" ht="20.100000000000001" customHeight="1" x14ac:dyDescent="0.3">
      <c r="D480" s="33"/>
      <c r="G480" s="24"/>
      <c r="H480" s="24"/>
    </row>
    <row r="481" spans="4:8" ht="20.100000000000001" customHeight="1" x14ac:dyDescent="0.3">
      <c r="D481" s="33"/>
      <c r="G481" s="24"/>
      <c r="H481" s="24"/>
    </row>
    <row r="482" spans="4:8" ht="20.100000000000001" customHeight="1" x14ac:dyDescent="0.3">
      <c r="D482" s="33"/>
      <c r="G482" s="24"/>
      <c r="H482" s="24"/>
    </row>
    <row r="483" spans="4:8" ht="20.100000000000001" customHeight="1" x14ac:dyDescent="0.3">
      <c r="D483" s="33"/>
      <c r="G483" s="24"/>
      <c r="H483" s="24"/>
    </row>
    <row r="484" spans="4:8" ht="20.100000000000001" customHeight="1" x14ac:dyDescent="0.3">
      <c r="D484" s="33"/>
      <c r="G484" s="24"/>
      <c r="H484" s="24"/>
    </row>
    <row r="485" spans="4:8" ht="20.100000000000001" customHeight="1" x14ac:dyDescent="0.3">
      <c r="D485" s="33"/>
      <c r="G485" s="24"/>
      <c r="H485" s="24"/>
    </row>
    <row r="486" spans="4:8" ht="20.100000000000001" customHeight="1" x14ac:dyDescent="0.3">
      <c r="D486" s="33"/>
      <c r="G486" s="24"/>
      <c r="H486" s="24"/>
    </row>
    <row r="487" spans="4:8" ht="20.100000000000001" customHeight="1" x14ac:dyDescent="0.3">
      <c r="D487" s="33"/>
      <c r="G487" s="24"/>
      <c r="H487" s="24"/>
    </row>
    <row r="488" spans="4:8" ht="20.100000000000001" customHeight="1" x14ac:dyDescent="0.3">
      <c r="D488" s="33"/>
      <c r="G488" s="24"/>
      <c r="H488" s="24"/>
    </row>
    <row r="489" spans="4:8" ht="20.100000000000001" customHeight="1" x14ac:dyDescent="0.3">
      <c r="D489" s="33"/>
      <c r="G489" s="24"/>
      <c r="H489" s="24"/>
    </row>
    <row r="490" spans="4:8" ht="20.100000000000001" customHeight="1" x14ac:dyDescent="0.3">
      <c r="D490" s="33"/>
      <c r="G490" s="24"/>
      <c r="H490" s="24"/>
    </row>
    <row r="491" spans="4:8" ht="20.100000000000001" customHeight="1" x14ac:dyDescent="0.3">
      <c r="D491" s="33"/>
      <c r="G491" s="24"/>
      <c r="H491" s="24"/>
    </row>
    <row r="492" spans="4:8" ht="20.100000000000001" customHeight="1" x14ac:dyDescent="0.3">
      <c r="D492" s="33"/>
      <c r="G492" s="24"/>
      <c r="H492" s="24"/>
    </row>
    <row r="493" spans="4:8" ht="20.100000000000001" customHeight="1" x14ac:dyDescent="0.3">
      <c r="D493" s="33"/>
      <c r="G493" s="24"/>
      <c r="H493" s="24"/>
    </row>
    <row r="494" spans="4:8" ht="20.100000000000001" customHeight="1" x14ac:dyDescent="0.3">
      <c r="D494" s="33"/>
      <c r="G494" s="24"/>
      <c r="H494" s="24"/>
    </row>
    <row r="495" spans="4:8" ht="20.100000000000001" customHeight="1" x14ac:dyDescent="0.3">
      <c r="D495" s="33"/>
      <c r="G495" s="24"/>
      <c r="H495" s="24"/>
    </row>
    <row r="496" spans="4:8" ht="20.100000000000001" customHeight="1" x14ac:dyDescent="0.3">
      <c r="D496" s="33"/>
      <c r="G496" s="24"/>
      <c r="H496" s="24"/>
    </row>
    <row r="497" spans="4:8" ht="20.100000000000001" customHeight="1" x14ac:dyDescent="0.3">
      <c r="D497" s="33"/>
      <c r="G497" s="24"/>
      <c r="H497" s="24"/>
    </row>
    <row r="498" spans="4:8" ht="20.100000000000001" customHeight="1" x14ac:dyDescent="0.3">
      <c r="D498" s="33"/>
      <c r="G498" s="24"/>
      <c r="H498" s="24"/>
    </row>
    <row r="499" spans="4:8" ht="20.100000000000001" customHeight="1" x14ac:dyDescent="0.3">
      <c r="D499" s="33"/>
      <c r="G499" s="24"/>
      <c r="H499" s="24"/>
    </row>
    <row r="500" spans="4:8" ht="20.100000000000001" customHeight="1" x14ac:dyDescent="0.3">
      <c r="D500" s="33"/>
      <c r="G500" s="24"/>
      <c r="H500" s="24"/>
    </row>
    <row r="501" spans="4:8" ht="20.100000000000001" customHeight="1" x14ac:dyDescent="0.3">
      <c r="D501" s="33"/>
      <c r="G501" s="24"/>
      <c r="H501" s="24"/>
    </row>
    <row r="502" spans="4:8" ht="20.100000000000001" customHeight="1" x14ac:dyDescent="0.3">
      <c r="D502" s="33"/>
      <c r="G502" s="24"/>
      <c r="H502" s="24"/>
    </row>
    <row r="503" spans="4:8" ht="20.100000000000001" customHeight="1" x14ac:dyDescent="0.3">
      <c r="D503" s="33"/>
      <c r="G503" s="24"/>
      <c r="H503" s="24"/>
    </row>
    <row r="504" spans="4:8" ht="20.100000000000001" customHeight="1" x14ac:dyDescent="0.3">
      <c r="D504" s="33"/>
      <c r="G504" s="24"/>
      <c r="H504" s="24"/>
    </row>
    <row r="505" spans="4:8" ht="20.100000000000001" customHeight="1" x14ac:dyDescent="0.3">
      <c r="D505" s="33"/>
      <c r="G505" s="24"/>
      <c r="H505" s="24"/>
    </row>
    <row r="506" spans="4:8" ht="20.100000000000001" customHeight="1" x14ac:dyDescent="0.3">
      <c r="D506" s="33"/>
      <c r="G506" s="24"/>
      <c r="H506" s="24"/>
    </row>
    <row r="507" spans="4:8" ht="20.100000000000001" customHeight="1" x14ac:dyDescent="0.3">
      <c r="D507" s="33"/>
      <c r="G507" s="24"/>
      <c r="H507" s="24"/>
    </row>
    <row r="508" spans="4:8" ht="20.100000000000001" customHeight="1" x14ac:dyDescent="0.3">
      <c r="D508" s="33"/>
      <c r="G508" s="24"/>
      <c r="H508" s="24"/>
    </row>
    <row r="509" spans="4:8" ht="20.100000000000001" customHeight="1" x14ac:dyDescent="0.3">
      <c r="D509" s="33"/>
      <c r="G509" s="24"/>
      <c r="H509" s="24"/>
    </row>
    <row r="510" spans="4:8" ht="20.100000000000001" customHeight="1" x14ac:dyDescent="0.3">
      <c r="D510" s="33"/>
      <c r="G510" s="24"/>
      <c r="H510" s="24"/>
    </row>
    <row r="511" spans="4:8" ht="20.100000000000001" customHeight="1" x14ac:dyDescent="0.3">
      <c r="D511" s="33"/>
      <c r="G511" s="24"/>
      <c r="H511" s="24"/>
    </row>
    <row r="512" spans="4:8" ht="20.100000000000001" customHeight="1" x14ac:dyDescent="0.3">
      <c r="D512" s="33"/>
      <c r="G512" s="24"/>
      <c r="H512" s="24"/>
    </row>
    <row r="513" spans="4:8" ht="20.100000000000001" customHeight="1" x14ac:dyDescent="0.3">
      <c r="D513" s="33"/>
      <c r="G513" s="24"/>
      <c r="H513" s="24"/>
    </row>
    <row r="514" spans="4:8" ht="20.100000000000001" customHeight="1" x14ac:dyDescent="0.3">
      <c r="D514" s="33"/>
      <c r="G514" s="24"/>
      <c r="H514" s="24"/>
    </row>
    <row r="515" spans="4:8" ht="20.100000000000001" customHeight="1" x14ac:dyDescent="0.3">
      <c r="D515" s="33"/>
      <c r="G515" s="24"/>
      <c r="H515" s="24"/>
    </row>
    <row r="516" spans="4:8" ht="20.100000000000001" customHeight="1" x14ac:dyDescent="0.3">
      <c r="D516" s="33"/>
      <c r="G516" s="24"/>
      <c r="H516" s="24"/>
    </row>
    <row r="517" spans="4:8" ht="20.100000000000001" customHeight="1" x14ac:dyDescent="0.3">
      <c r="D517" s="33"/>
      <c r="G517" s="24"/>
      <c r="H517" s="24"/>
    </row>
    <row r="518" spans="4:8" ht="20.100000000000001" customHeight="1" x14ac:dyDescent="0.3">
      <c r="D518" s="33"/>
      <c r="G518" s="24"/>
      <c r="H518" s="24"/>
    </row>
    <row r="519" spans="4:8" ht="20.100000000000001" customHeight="1" x14ac:dyDescent="0.3">
      <c r="D519" s="33"/>
      <c r="G519" s="24"/>
      <c r="H519" s="24"/>
    </row>
    <row r="520" spans="4:8" ht="20.100000000000001" customHeight="1" x14ac:dyDescent="0.3">
      <c r="D520" s="33"/>
      <c r="G520" s="24"/>
      <c r="H520" s="24"/>
    </row>
    <row r="521" spans="4:8" ht="20.100000000000001" customHeight="1" x14ac:dyDescent="0.3">
      <c r="D521" s="33"/>
      <c r="G521" s="24"/>
      <c r="H521" s="24"/>
    </row>
    <row r="522" spans="4:8" ht="20.100000000000001" customHeight="1" x14ac:dyDescent="0.3">
      <c r="D522" s="33"/>
      <c r="G522" s="24"/>
      <c r="H522" s="24"/>
    </row>
    <row r="523" spans="4:8" ht="20.100000000000001" customHeight="1" x14ac:dyDescent="0.3">
      <c r="D523" s="33"/>
      <c r="G523" s="24"/>
      <c r="H523" s="24"/>
    </row>
    <row r="524" spans="4:8" ht="20.100000000000001" customHeight="1" x14ac:dyDescent="0.3">
      <c r="D524" s="33"/>
      <c r="G524" s="24"/>
      <c r="H524" s="24"/>
    </row>
    <row r="525" spans="4:8" ht="20.100000000000001" customHeight="1" x14ac:dyDescent="0.3">
      <c r="D525" s="33"/>
      <c r="G525" s="24"/>
      <c r="H525" s="24"/>
    </row>
    <row r="526" spans="4:8" ht="20.100000000000001" customHeight="1" x14ac:dyDescent="0.3">
      <c r="D526" s="33"/>
      <c r="G526" s="24"/>
      <c r="H526" s="24"/>
    </row>
    <row r="527" spans="4:8" ht="20.100000000000001" customHeight="1" x14ac:dyDescent="0.3">
      <c r="D527" s="33"/>
      <c r="G527" s="24"/>
      <c r="H527" s="24"/>
    </row>
    <row r="528" spans="4:8" ht="20.100000000000001" customHeight="1" x14ac:dyDescent="0.3">
      <c r="D528" s="33"/>
      <c r="G528" s="24"/>
      <c r="H528" s="24"/>
    </row>
    <row r="529" spans="4:8" ht="20.100000000000001" customHeight="1" x14ac:dyDescent="0.3">
      <c r="D529" s="33"/>
      <c r="G529" s="24"/>
      <c r="H529" s="24"/>
    </row>
    <row r="530" spans="4:8" ht="20.100000000000001" customHeight="1" x14ac:dyDescent="0.3">
      <c r="D530" s="33"/>
      <c r="G530" s="24"/>
      <c r="H530" s="24"/>
    </row>
    <row r="531" spans="4:8" ht="20.100000000000001" customHeight="1" x14ac:dyDescent="0.3">
      <c r="D531" s="33"/>
      <c r="G531" s="24"/>
      <c r="H531" s="24"/>
    </row>
    <row r="532" spans="4:8" ht="20.100000000000001" customHeight="1" x14ac:dyDescent="0.3">
      <c r="D532" s="33"/>
      <c r="G532" s="24"/>
      <c r="H532" s="24"/>
    </row>
    <row r="533" spans="4:8" ht="20.100000000000001" customHeight="1" x14ac:dyDescent="0.3">
      <c r="D533" s="33"/>
      <c r="G533" s="24"/>
      <c r="H533" s="24"/>
    </row>
    <row r="534" spans="4:8" ht="20.100000000000001" customHeight="1" x14ac:dyDescent="0.3">
      <c r="D534" s="33"/>
      <c r="G534" s="24"/>
      <c r="H534" s="24"/>
    </row>
    <row r="535" spans="4:8" ht="20.100000000000001" customHeight="1" x14ac:dyDescent="0.3">
      <c r="D535" s="33"/>
      <c r="G535" s="24"/>
      <c r="H535" s="24"/>
    </row>
    <row r="536" spans="4:8" ht="20.100000000000001" customHeight="1" x14ac:dyDescent="0.3">
      <c r="D536" s="33"/>
      <c r="G536" s="24"/>
      <c r="H536" s="24"/>
    </row>
    <row r="537" spans="4:8" ht="20.100000000000001" customHeight="1" x14ac:dyDescent="0.3">
      <c r="D537" s="33"/>
      <c r="G537" s="24"/>
      <c r="H537" s="24"/>
    </row>
    <row r="538" spans="4:8" ht="20.100000000000001" customHeight="1" x14ac:dyDescent="0.3">
      <c r="D538" s="33"/>
      <c r="G538" s="24"/>
      <c r="H538" s="24"/>
    </row>
    <row r="539" spans="4:8" ht="20.100000000000001" customHeight="1" x14ac:dyDescent="0.3">
      <c r="D539" s="33"/>
      <c r="G539" s="24"/>
      <c r="H539" s="24"/>
    </row>
    <row r="540" spans="4:8" ht="20.100000000000001" customHeight="1" x14ac:dyDescent="0.3">
      <c r="D540" s="33"/>
      <c r="G540" s="24"/>
      <c r="H540" s="24"/>
    </row>
    <row r="541" spans="4:8" ht="20.100000000000001" customHeight="1" x14ac:dyDescent="0.3">
      <c r="D541" s="33"/>
      <c r="G541" s="24"/>
      <c r="H541" s="24"/>
    </row>
    <row r="542" spans="4:8" ht="20.100000000000001" customHeight="1" x14ac:dyDescent="0.3">
      <c r="D542" s="33"/>
      <c r="G542" s="24"/>
      <c r="H542" s="24"/>
    </row>
    <row r="543" spans="4:8" ht="20.100000000000001" customHeight="1" x14ac:dyDescent="0.3">
      <c r="D543" s="33"/>
      <c r="G543" s="24"/>
      <c r="H543" s="24"/>
    </row>
    <row r="544" spans="4:8" ht="20.100000000000001" customHeight="1" x14ac:dyDescent="0.3">
      <c r="D544" s="33"/>
      <c r="G544" s="24"/>
      <c r="H544" s="24"/>
    </row>
    <row r="545" spans="4:8" ht="20.100000000000001" customHeight="1" x14ac:dyDescent="0.3">
      <c r="D545" s="33"/>
      <c r="G545" s="24"/>
      <c r="H545" s="24"/>
    </row>
    <row r="546" spans="4:8" ht="20.100000000000001" customHeight="1" x14ac:dyDescent="0.3">
      <c r="D546" s="33"/>
      <c r="G546" s="24"/>
      <c r="H546" s="24"/>
    </row>
    <row r="547" spans="4:8" ht="20.100000000000001" customHeight="1" x14ac:dyDescent="0.3">
      <c r="D547" s="33"/>
      <c r="G547" s="24"/>
      <c r="H547" s="24"/>
    </row>
    <row r="548" spans="4:8" ht="20.100000000000001" customHeight="1" x14ac:dyDescent="0.3">
      <c r="D548" s="33"/>
      <c r="G548" s="24"/>
      <c r="H548" s="24"/>
    </row>
    <row r="549" spans="4:8" ht="20.100000000000001" customHeight="1" x14ac:dyDescent="0.3">
      <c r="D549" s="33"/>
      <c r="G549" s="24"/>
      <c r="H549" s="24"/>
    </row>
    <row r="550" spans="4:8" ht="20.100000000000001" customHeight="1" x14ac:dyDescent="0.3">
      <c r="D550" s="33"/>
      <c r="G550" s="24"/>
      <c r="H550" s="24"/>
    </row>
    <row r="551" spans="4:8" ht="20.100000000000001" customHeight="1" x14ac:dyDescent="0.3">
      <c r="D551" s="33"/>
      <c r="G551" s="24"/>
      <c r="H551" s="24"/>
    </row>
    <row r="552" spans="4:8" ht="20.100000000000001" customHeight="1" x14ac:dyDescent="0.3">
      <c r="D552" s="33"/>
      <c r="G552" s="24"/>
      <c r="H552" s="24"/>
    </row>
    <row r="553" spans="4:8" ht="20.100000000000001" customHeight="1" x14ac:dyDescent="0.3">
      <c r="D553" s="33"/>
      <c r="G553" s="24"/>
      <c r="H553" s="24"/>
    </row>
    <row r="554" spans="4:8" ht="20.100000000000001" customHeight="1" x14ac:dyDescent="0.3">
      <c r="D554" s="33"/>
      <c r="G554" s="24"/>
      <c r="H554" s="24"/>
    </row>
    <row r="555" spans="4:8" ht="20.100000000000001" customHeight="1" x14ac:dyDescent="0.3">
      <c r="D555" s="33"/>
      <c r="G555" s="24"/>
      <c r="H555" s="24"/>
    </row>
    <row r="556" spans="4:8" ht="20.100000000000001" customHeight="1" x14ac:dyDescent="0.3">
      <c r="D556" s="33"/>
      <c r="G556" s="24"/>
      <c r="H556" s="24"/>
    </row>
    <row r="557" spans="4:8" ht="20.100000000000001" customHeight="1" x14ac:dyDescent="0.3">
      <c r="D557" s="33"/>
      <c r="G557" s="24"/>
      <c r="H557" s="24"/>
    </row>
    <row r="558" spans="4:8" ht="20.100000000000001" customHeight="1" x14ac:dyDescent="0.3">
      <c r="D558" s="33"/>
      <c r="G558" s="24"/>
      <c r="H558" s="24"/>
    </row>
    <row r="559" spans="4:8" ht="20.100000000000001" customHeight="1" x14ac:dyDescent="0.3">
      <c r="D559" s="33"/>
      <c r="G559" s="24"/>
      <c r="H559" s="24"/>
    </row>
    <row r="560" spans="4:8" ht="20.100000000000001" customHeight="1" x14ac:dyDescent="0.3">
      <c r="D560" s="33"/>
      <c r="G560" s="24"/>
      <c r="H560" s="24"/>
    </row>
    <row r="561" spans="4:8" ht="20.100000000000001" customHeight="1" x14ac:dyDescent="0.3">
      <c r="D561" s="33"/>
      <c r="G561" s="24"/>
      <c r="H561" s="24"/>
    </row>
    <row r="562" spans="4:8" ht="20.100000000000001" customHeight="1" x14ac:dyDescent="0.3">
      <c r="D562" s="33"/>
      <c r="G562" s="24"/>
      <c r="H562" s="24"/>
    </row>
    <row r="563" spans="4:8" ht="20.100000000000001" customHeight="1" x14ac:dyDescent="0.3">
      <c r="D563" s="33"/>
      <c r="G563" s="24"/>
      <c r="H563" s="24"/>
    </row>
    <row r="564" spans="4:8" ht="20.100000000000001" customHeight="1" x14ac:dyDescent="0.3">
      <c r="D564" s="33"/>
      <c r="G564" s="24"/>
      <c r="H564" s="24"/>
    </row>
    <row r="565" spans="4:8" ht="20.100000000000001" customHeight="1" x14ac:dyDescent="0.3">
      <c r="D565" s="33"/>
      <c r="G565" s="24"/>
      <c r="H565" s="24"/>
    </row>
    <row r="566" spans="4:8" ht="20.100000000000001" customHeight="1" x14ac:dyDescent="0.3">
      <c r="D566" s="33"/>
      <c r="G566" s="24"/>
      <c r="H566" s="24"/>
    </row>
    <row r="567" spans="4:8" ht="20.100000000000001" customHeight="1" x14ac:dyDescent="0.3">
      <c r="D567" s="33"/>
      <c r="G567" s="24"/>
      <c r="H567" s="24"/>
    </row>
    <row r="568" spans="4:8" ht="20.100000000000001" customHeight="1" x14ac:dyDescent="0.3">
      <c r="D568" s="33"/>
      <c r="G568" s="24"/>
      <c r="H568" s="24"/>
    </row>
    <row r="569" spans="4:8" ht="20.100000000000001" customHeight="1" x14ac:dyDescent="0.3">
      <c r="D569" s="33"/>
      <c r="G569" s="24"/>
      <c r="H569" s="24"/>
    </row>
    <row r="570" spans="4:8" ht="20.100000000000001" customHeight="1" x14ac:dyDescent="0.3">
      <c r="D570" s="33"/>
      <c r="G570" s="24"/>
      <c r="H570" s="24"/>
    </row>
    <row r="571" spans="4:8" ht="20.100000000000001" customHeight="1" x14ac:dyDescent="0.3">
      <c r="D571" s="33"/>
      <c r="G571" s="24"/>
      <c r="H571" s="24"/>
    </row>
    <row r="572" spans="4:8" ht="20.100000000000001" customHeight="1" x14ac:dyDescent="0.3">
      <c r="D572" s="33"/>
      <c r="G572" s="24"/>
      <c r="H572" s="24"/>
    </row>
    <row r="573" spans="4:8" ht="20.100000000000001" customHeight="1" x14ac:dyDescent="0.3">
      <c r="D573" s="33"/>
      <c r="G573" s="24"/>
      <c r="H573" s="24"/>
    </row>
    <row r="574" spans="4:8" ht="20.100000000000001" customHeight="1" x14ac:dyDescent="0.3">
      <c r="D574" s="33"/>
      <c r="G574" s="24"/>
      <c r="H574" s="24"/>
    </row>
    <row r="575" spans="4:8" ht="20.100000000000001" customHeight="1" x14ac:dyDescent="0.3">
      <c r="D575" s="33"/>
      <c r="G575" s="24"/>
      <c r="H575" s="24"/>
    </row>
    <row r="576" spans="4:8" ht="20.100000000000001" customHeight="1" x14ac:dyDescent="0.3">
      <c r="D576" s="33"/>
      <c r="G576" s="24"/>
      <c r="H576" s="24"/>
    </row>
    <row r="577" spans="4:8" ht="20.100000000000001" customHeight="1" x14ac:dyDescent="0.3">
      <c r="D577" s="33"/>
      <c r="G577" s="24"/>
      <c r="H577" s="24"/>
    </row>
    <row r="578" spans="4:8" ht="20.100000000000001" customHeight="1" x14ac:dyDescent="0.3">
      <c r="D578" s="33"/>
      <c r="G578" s="24"/>
      <c r="H578" s="24"/>
    </row>
    <row r="579" spans="4:8" ht="20.100000000000001" customHeight="1" x14ac:dyDescent="0.3">
      <c r="D579" s="33"/>
      <c r="G579" s="24"/>
      <c r="H579" s="24"/>
    </row>
    <row r="580" spans="4:8" ht="20.100000000000001" customHeight="1" x14ac:dyDescent="0.3">
      <c r="D580" s="33"/>
      <c r="G580" s="24"/>
      <c r="H580" s="24"/>
    </row>
    <row r="581" spans="4:8" ht="20.100000000000001" customHeight="1" x14ac:dyDescent="0.3">
      <c r="D581" s="33"/>
      <c r="G581" s="24"/>
      <c r="H581" s="24"/>
    </row>
    <row r="582" spans="4:8" ht="20.100000000000001" customHeight="1" x14ac:dyDescent="0.3">
      <c r="D582" s="33"/>
      <c r="G582" s="24"/>
      <c r="H582" s="24"/>
    </row>
    <row r="583" spans="4:8" ht="20.100000000000001" customHeight="1" x14ac:dyDescent="0.3">
      <c r="D583" s="33"/>
      <c r="G583" s="24"/>
      <c r="H583" s="24"/>
    </row>
    <row r="584" spans="4:8" ht="20.100000000000001" customHeight="1" x14ac:dyDescent="0.3">
      <c r="D584" s="33"/>
      <c r="G584" s="24"/>
      <c r="H584" s="24"/>
    </row>
    <row r="585" spans="4:8" ht="20.100000000000001" customHeight="1" x14ac:dyDescent="0.3">
      <c r="D585" s="33"/>
      <c r="G585" s="24"/>
      <c r="H585" s="24"/>
    </row>
    <row r="586" spans="4:8" ht="20.100000000000001" customHeight="1" x14ac:dyDescent="0.3">
      <c r="D586" s="33"/>
      <c r="G586" s="24"/>
      <c r="H586" s="24"/>
    </row>
    <row r="587" spans="4:8" ht="20.100000000000001" customHeight="1" x14ac:dyDescent="0.3">
      <c r="D587" s="33"/>
      <c r="G587" s="24"/>
      <c r="H587" s="24"/>
    </row>
    <row r="588" spans="4:8" ht="20.100000000000001" customHeight="1" x14ac:dyDescent="0.3">
      <c r="D588" s="33"/>
      <c r="G588" s="24"/>
      <c r="H588" s="24"/>
    </row>
    <row r="589" spans="4:8" ht="20.100000000000001" customHeight="1" x14ac:dyDescent="0.3">
      <c r="D589" s="33"/>
      <c r="G589" s="24"/>
      <c r="H589" s="24"/>
    </row>
    <row r="590" spans="4:8" ht="20.100000000000001" customHeight="1" x14ac:dyDescent="0.3">
      <c r="D590" s="33"/>
      <c r="G590" s="24"/>
      <c r="H590" s="24"/>
    </row>
    <row r="591" spans="4:8" ht="20.100000000000001" customHeight="1" x14ac:dyDescent="0.3">
      <c r="D591" s="33"/>
      <c r="G591" s="24"/>
      <c r="H591" s="24"/>
    </row>
    <row r="592" spans="4:8" ht="20.100000000000001" customHeight="1" x14ac:dyDescent="0.3">
      <c r="D592" s="33"/>
      <c r="G592" s="24"/>
      <c r="H592" s="24"/>
    </row>
    <row r="593" spans="4:8" ht="20.100000000000001" customHeight="1" x14ac:dyDescent="0.3">
      <c r="D593" s="33"/>
      <c r="G593" s="24"/>
      <c r="H593" s="24"/>
    </row>
    <row r="594" spans="4:8" ht="20.100000000000001" customHeight="1" x14ac:dyDescent="0.3">
      <c r="D594" s="33"/>
      <c r="G594" s="24"/>
      <c r="H594" s="24"/>
    </row>
    <row r="595" spans="4:8" ht="20.100000000000001" customHeight="1" x14ac:dyDescent="0.3">
      <c r="D595" s="33"/>
      <c r="G595" s="24"/>
      <c r="H595" s="24"/>
    </row>
    <row r="596" spans="4:8" ht="20.100000000000001" customHeight="1" x14ac:dyDescent="0.3">
      <c r="D596" s="33"/>
      <c r="G596" s="24"/>
      <c r="H596" s="24"/>
    </row>
    <row r="597" spans="4:8" ht="20.100000000000001" customHeight="1" x14ac:dyDescent="0.3">
      <c r="D597" s="33"/>
      <c r="G597" s="24"/>
      <c r="H597" s="24"/>
    </row>
    <row r="598" spans="4:8" ht="20.100000000000001" customHeight="1" x14ac:dyDescent="0.3">
      <c r="D598" s="33"/>
      <c r="G598" s="24"/>
      <c r="H598" s="24"/>
    </row>
    <row r="599" spans="4:8" ht="20.100000000000001" customHeight="1" x14ac:dyDescent="0.3">
      <c r="D599" s="33"/>
      <c r="G599" s="24"/>
      <c r="H599" s="24"/>
    </row>
    <row r="600" spans="4:8" ht="20.100000000000001" customHeight="1" x14ac:dyDescent="0.3">
      <c r="D600" s="33"/>
      <c r="G600" s="24"/>
      <c r="H600" s="24"/>
    </row>
    <row r="601" spans="4:8" ht="20.100000000000001" customHeight="1" x14ac:dyDescent="0.3">
      <c r="D601" s="33"/>
      <c r="G601" s="24"/>
      <c r="H601" s="24"/>
    </row>
    <row r="602" spans="4:8" ht="20.100000000000001" customHeight="1" x14ac:dyDescent="0.3">
      <c r="D602" s="33"/>
      <c r="G602" s="24"/>
      <c r="H602" s="24"/>
    </row>
    <row r="603" spans="4:8" ht="20.100000000000001" customHeight="1" x14ac:dyDescent="0.3">
      <c r="D603" s="33"/>
      <c r="G603" s="24"/>
      <c r="H603" s="24"/>
    </row>
    <row r="604" spans="4:8" ht="20.100000000000001" customHeight="1" x14ac:dyDescent="0.3">
      <c r="D604" s="33"/>
      <c r="G604" s="24"/>
      <c r="H604" s="24"/>
    </row>
    <row r="605" spans="4:8" ht="20.100000000000001" customHeight="1" x14ac:dyDescent="0.3">
      <c r="D605" s="33"/>
      <c r="G605" s="24"/>
      <c r="H605" s="24"/>
    </row>
    <row r="606" spans="4:8" ht="20.100000000000001" customHeight="1" x14ac:dyDescent="0.3">
      <c r="D606" s="33"/>
      <c r="G606" s="24"/>
      <c r="H606" s="24"/>
    </row>
    <row r="607" spans="4:8" ht="20.100000000000001" customHeight="1" x14ac:dyDescent="0.3">
      <c r="D607" s="33"/>
      <c r="G607" s="24"/>
      <c r="H607" s="24"/>
    </row>
    <row r="608" spans="4:8" ht="20.100000000000001" customHeight="1" x14ac:dyDescent="0.3">
      <c r="D608" s="33"/>
      <c r="G608" s="24"/>
      <c r="H608" s="24"/>
    </row>
    <row r="609" spans="4:8" ht="20.100000000000001" customHeight="1" x14ac:dyDescent="0.3">
      <c r="D609" s="33"/>
      <c r="G609" s="24"/>
      <c r="H609" s="24"/>
    </row>
    <row r="610" spans="4:8" ht="20.100000000000001" customHeight="1" x14ac:dyDescent="0.3">
      <c r="D610" s="33"/>
      <c r="G610" s="24"/>
      <c r="H610" s="24"/>
    </row>
    <row r="611" spans="4:8" ht="20.100000000000001" customHeight="1" x14ac:dyDescent="0.3">
      <c r="D611" s="33"/>
      <c r="G611" s="24"/>
      <c r="H611" s="24"/>
    </row>
    <row r="612" spans="4:8" ht="20.100000000000001" customHeight="1" x14ac:dyDescent="0.3">
      <c r="D612" s="33"/>
      <c r="G612" s="24"/>
      <c r="H612" s="24"/>
    </row>
    <row r="613" spans="4:8" ht="20.100000000000001" customHeight="1" x14ac:dyDescent="0.3">
      <c r="D613" s="33"/>
      <c r="G613" s="24"/>
      <c r="H613" s="24"/>
    </row>
    <row r="614" spans="4:8" ht="20.100000000000001" customHeight="1" x14ac:dyDescent="0.3">
      <c r="D614" s="33"/>
      <c r="G614" s="24"/>
      <c r="H614" s="24"/>
    </row>
    <row r="615" spans="4:8" ht="20.100000000000001" customHeight="1" x14ac:dyDescent="0.3">
      <c r="D615" s="33"/>
      <c r="G615" s="24"/>
      <c r="H615" s="24"/>
    </row>
    <row r="616" spans="4:8" ht="20.100000000000001" customHeight="1" x14ac:dyDescent="0.3">
      <c r="D616" s="33"/>
      <c r="G616" s="24"/>
      <c r="H616" s="24"/>
    </row>
    <row r="617" spans="4:8" ht="20.100000000000001" customHeight="1" x14ac:dyDescent="0.3">
      <c r="D617" s="33"/>
      <c r="G617" s="24"/>
      <c r="H617" s="24"/>
    </row>
    <row r="618" spans="4:8" ht="20.100000000000001" customHeight="1" x14ac:dyDescent="0.3">
      <c r="D618" s="33"/>
      <c r="G618" s="24"/>
      <c r="H618" s="24"/>
    </row>
    <row r="619" spans="4:8" ht="20.100000000000001" customHeight="1" x14ac:dyDescent="0.3">
      <c r="D619" s="33"/>
      <c r="G619" s="24"/>
      <c r="H619" s="24"/>
    </row>
    <row r="620" spans="4:8" ht="20.100000000000001" customHeight="1" x14ac:dyDescent="0.3">
      <c r="D620" s="33"/>
      <c r="G620" s="24"/>
      <c r="H620" s="24"/>
    </row>
    <row r="621" spans="4:8" ht="20.100000000000001" customHeight="1" x14ac:dyDescent="0.3">
      <c r="D621" s="33"/>
      <c r="G621" s="24"/>
      <c r="H621" s="24"/>
    </row>
    <row r="622" spans="4:8" ht="20.100000000000001" customHeight="1" x14ac:dyDescent="0.3">
      <c r="D622" s="33"/>
      <c r="G622" s="24"/>
      <c r="H622" s="24"/>
    </row>
    <row r="623" spans="4:8" ht="20.100000000000001" customHeight="1" x14ac:dyDescent="0.3">
      <c r="D623" s="33"/>
      <c r="G623" s="24"/>
      <c r="H623" s="24"/>
    </row>
    <row r="624" spans="4:8" ht="20.100000000000001" customHeight="1" x14ac:dyDescent="0.3">
      <c r="D624" s="33"/>
      <c r="G624" s="24"/>
      <c r="H624" s="24"/>
    </row>
    <row r="625" spans="4:8" ht="20.100000000000001" customHeight="1" x14ac:dyDescent="0.3">
      <c r="D625" s="33"/>
      <c r="G625" s="24"/>
      <c r="H625" s="24"/>
    </row>
    <row r="626" spans="4:8" ht="20.100000000000001" customHeight="1" x14ac:dyDescent="0.3">
      <c r="D626" s="33"/>
      <c r="G626" s="24"/>
      <c r="H626" s="24"/>
    </row>
    <row r="627" spans="4:8" ht="20.100000000000001" customHeight="1" x14ac:dyDescent="0.3">
      <c r="D627" s="33"/>
      <c r="G627" s="24"/>
      <c r="H627" s="24"/>
    </row>
    <row r="628" spans="4:8" ht="20.100000000000001" customHeight="1" x14ac:dyDescent="0.3">
      <c r="D628" s="33"/>
      <c r="G628" s="24"/>
      <c r="H628" s="24"/>
    </row>
    <row r="629" spans="4:8" ht="20.100000000000001" customHeight="1" x14ac:dyDescent="0.3">
      <c r="D629" s="33"/>
      <c r="G629" s="24"/>
      <c r="H629" s="24"/>
    </row>
    <row r="630" spans="4:8" ht="20.100000000000001" customHeight="1" x14ac:dyDescent="0.3">
      <c r="D630" s="33"/>
      <c r="G630" s="24"/>
      <c r="H630" s="24"/>
    </row>
    <row r="631" spans="4:8" ht="20.100000000000001" customHeight="1" x14ac:dyDescent="0.3">
      <c r="D631" s="33"/>
      <c r="G631" s="24"/>
      <c r="H631" s="24"/>
    </row>
    <row r="632" spans="4:8" ht="20.100000000000001" customHeight="1" x14ac:dyDescent="0.3">
      <c r="D632" s="33"/>
      <c r="G632" s="24"/>
      <c r="H632" s="24"/>
    </row>
    <row r="633" spans="4:8" ht="20.100000000000001" customHeight="1" x14ac:dyDescent="0.3">
      <c r="D633" s="33"/>
      <c r="G633" s="24"/>
      <c r="H633" s="24"/>
    </row>
    <row r="634" spans="4:8" ht="20.100000000000001" customHeight="1" x14ac:dyDescent="0.3">
      <c r="D634" s="33"/>
      <c r="G634" s="24"/>
      <c r="H634" s="24"/>
    </row>
    <row r="635" spans="4:8" ht="20.100000000000001" customHeight="1" x14ac:dyDescent="0.3">
      <c r="D635" s="33"/>
      <c r="G635" s="24"/>
      <c r="H635" s="24"/>
    </row>
    <row r="636" spans="4:8" ht="20.100000000000001" customHeight="1" x14ac:dyDescent="0.3">
      <c r="D636" s="33"/>
      <c r="G636" s="24"/>
      <c r="H636" s="24"/>
    </row>
    <row r="637" spans="4:8" ht="20.100000000000001" customHeight="1" x14ac:dyDescent="0.3">
      <c r="D637" s="33"/>
      <c r="G637" s="24"/>
      <c r="H637" s="24"/>
    </row>
    <row r="638" spans="4:8" ht="20.100000000000001" customHeight="1" x14ac:dyDescent="0.3">
      <c r="D638" s="33"/>
      <c r="G638" s="24"/>
      <c r="H638" s="24"/>
    </row>
    <row r="639" spans="4:8" ht="20.100000000000001" customHeight="1" x14ac:dyDescent="0.3">
      <c r="D639" s="33"/>
      <c r="G639" s="24"/>
      <c r="H639" s="24"/>
    </row>
    <row r="640" spans="4:8" ht="20.100000000000001" customHeight="1" x14ac:dyDescent="0.3">
      <c r="D640" s="33"/>
      <c r="G640" s="24"/>
      <c r="H640" s="24"/>
    </row>
    <row r="641" spans="4:8" ht="20.100000000000001" customHeight="1" x14ac:dyDescent="0.3">
      <c r="D641" s="33"/>
      <c r="G641" s="24"/>
      <c r="H641" s="24"/>
    </row>
    <row r="642" spans="4:8" ht="20.100000000000001" customHeight="1" x14ac:dyDescent="0.3">
      <c r="D642" s="33"/>
      <c r="G642" s="24"/>
      <c r="H642" s="24"/>
    </row>
    <row r="643" spans="4:8" ht="20.100000000000001" customHeight="1" x14ac:dyDescent="0.3">
      <c r="D643" s="33"/>
      <c r="G643" s="24"/>
      <c r="H643" s="24"/>
    </row>
    <row r="644" spans="4:8" ht="20.100000000000001" customHeight="1" x14ac:dyDescent="0.3">
      <c r="D644" s="33"/>
      <c r="G644" s="24"/>
      <c r="H644" s="24"/>
    </row>
    <row r="645" spans="4:8" ht="20.100000000000001" customHeight="1" x14ac:dyDescent="0.3">
      <c r="D645" s="33"/>
      <c r="G645" s="24"/>
      <c r="H645" s="24"/>
    </row>
    <row r="646" spans="4:8" ht="20.100000000000001" customHeight="1" x14ac:dyDescent="0.3">
      <c r="D646" s="33"/>
      <c r="G646" s="24"/>
      <c r="H646" s="24"/>
    </row>
    <row r="647" spans="4:8" ht="20.100000000000001" customHeight="1" x14ac:dyDescent="0.3">
      <c r="D647" s="33"/>
      <c r="G647" s="24"/>
      <c r="H647" s="24"/>
    </row>
    <row r="648" spans="4:8" ht="20.100000000000001" customHeight="1" x14ac:dyDescent="0.3">
      <c r="D648" s="33"/>
      <c r="G648" s="24"/>
      <c r="H648" s="24"/>
    </row>
    <row r="649" spans="4:8" ht="20.100000000000001" customHeight="1" x14ac:dyDescent="0.3">
      <c r="D649" s="33"/>
      <c r="G649" s="24"/>
      <c r="H649" s="24"/>
    </row>
    <row r="650" spans="4:8" ht="20.100000000000001" customHeight="1" x14ac:dyDescent="0.3">
      <c r="D650" s="33"/>
      <c r="G650" s="24"/>
      <c r="H650" s="24"/>
    </row>
    <row r="651" spans="4:8" ht="20.100000000000001" customHeight="1" x14ac:dyDescent="0.3">
      <c r="D651" s="33"/>
      <c r="G651" s="24"/>
      <c r="H651" s="24"/>
    </row>
    <row r="652" spans="4:8" ht="20.100000000000001" customHeight="1" x14ac:dyDescent="0.3">
      <c r="D652" s="33"/>
      <c r="G652" s="24"/>
      <c r="H652" s="24"/>
    </row>
    <row r="653" spans="4:8" ht="20.100000000000001" customHeight="1" x14ac:dyDescent="0.3">
      <c r="D653" s="33"/>
      <c r="G653" s="24"/>
      <c r="H653" s="24"/>
    </row>
    <row r="654" spans="4:8" ht="20.100000000000001" customHeight="1" x14ac:dyDescent="0.3">
      <c r="D654" s="33"/>
      <c r="G654" s="24"/>
      <c r="H654" s="24"/>
    </row>
    <row r="655" spans="4:8" ht="20.100000000000001" customHeight="1" x14ac:dyDescent="0.3">
      <c r="D655" s="33"/>
      <c r="G655" s="24"/>
      <c r="H655" s="24"/>
    </row>
    <row r="656" spans="4:8" ht="20.100000000000001" customHeight="1" x14ac:dyDescent="0.3">
      <c r="D656" s="33"/>
      <c r="G656" s="24"/>
      <c r="H656" s="24"/>
    </row>
    <row r="657" spans="4:8" ht="20.100000000000001" customHeight="1" x14ac:dyDescent="0.3">
      <c r="D657" s="33"/>
      <c r="G657" s="24"/>
      <c r="H657" s="24"/>
    </row>
    <row r="658" spans="4:8" ht="20.100000000000001" customHeight="1" x14ac:dyDescent="0.3">
      <c r="D658" s="33"/>
      <c r="G658" s="24"/>
      <c r="H658" s="24"/>
    </row>
    <row r="659" spans="4:8" ht="20.100000000000001" customHeight="1" x14ac:dyDescent="0.3">
      <c r="D659" s="33"/>
      <c r="G659" s="24"/>
      <c r="H659" s="24"/>
    </row>
    <row r="660" spans="4:8" ht="20.100000000000001" customHeight="1" x14ac:dyDescent="0.3">
      <c r="D660" s="33"/>
      <c r="G660" s="24"/>
      <c r="H660" s="24"/>
    </row>
    <row r="661" spans="4:8" ht="20.100000000000001" customHeight="1" x14ac:dyDescent="0.3">
      <c r="D661" s="33"/>
      <c r="G661" s="24"/>
      <c r="H661" s="24"/>
    </row>
    <row r="662" spans="4:8" ht="20.100000000000001" customHeight="1" x14ac:dyDescent="0.3">
      <c r="D662" s="33"/>
      <c r="G662" s="24"/>
      <c r="H662" s="24"/>
    </row>
    <row r="663" spans="4:8" ht="20.100000000000001" customHeight="1" x14ac:dyDescent="0.3">
      <c r="D663" s="33"/>
      <c r="G663" s="24"/>
      <c r="H663" s="24"/>
    </row>
    <row r="664" spans="4:8" ht="20.100000000000001" customHeight="1" x14ac:dyDescent="0.3">
      <c r="D664" s="33"/>
      <c r="G664" s="24"/>
      <c r="H664" s="24"/>
    </row>
    <row r="665" spans="4:8" ht="20.100000000000001" customHeight="1" x14ac:dyDescent="0.3">
      <c r="D665" s="33"/>
      <c r="G665" s="24"/>
      <c r="H665" s="24"/>
    </row>
    <row r="666" spans="4:8" ht="20.100000000000001" customHeight="1" x14ac:dyDescent="0.3">
      <c r="D666" s="33"/>
      <c r="G666" s="24"/>
      <c r="H666" s="24"/>
    </row>
    <row r="667" spans="4:8" ht="20.100000000000001" customHeight="1" x14ac:dyDescent="0.3">
      <c r="D667" s="33"/>
      <c r="G667" s="24"/>
      <c r="H667" s="24"/>
    </row>
    <row r="668" spans="4:8" ht="20.100000000000001" customHeight="1" x14ac:dyDescent="0.3">
      <c r="D668" s="33"/>
      <c r="G668" s="24"/>
      <c r="H668" s="24"/>
    </row>
    <row r="669" spans="4:8" ht="20.100000000000001" customHeight="1" x14ac:dyDescent="0.3">
      <c r="D669" s="33"/>
      <c r="G669" s="24"/>
      <c r="H669" s="24"/>
    </row>
    <row r="670" spans="4:8" ht="20.100000000000001" customHeight="1" x14ac:dyDescent="0.3">
      <c r="D670" s="33"/>
      <c r="G670" s="24"/>
      <c r="H670" s="24"/>
    </row>
    <row r="671" spans="4:8" ht="20.100000000000001" customHeight="1" x14ac:dyDescent="0.3">
      <c r="D671" s="33"/>
      <c r="G671" s="24"/>
      <c r="H671" s="24"/>
    </row>
    <row r="672" spans="4:8" ht="20.100000000000001" customHeight="1" x14ac:dyDescent="0.3">
      <c r="D672" s="33"/>
      <c r="G672" s="24"/>
      <c r="H672" s="24"/>
    </row>
    <row r="673" spans="4:8" ht="20.100000000000001" customHeight="1" x14ac:dyDescent="0.3">
      <c r="D673" s="33"/>
      <c r="G673" s="24"/>
      <c r="H673" s="24"/>
    </row>
    <row r="674" spans="4:8" ht="20.100000000000001" customHeight="1" x14ac:dyDescent="0.3">
      <c r="D674" s="33"/>
      <c r="G674" s="24"/>
      <c r="H674" s="24"/>
    </row>
    <row r="675" spans="4:8" ht="20.100000000000001" customHeight="1" x14ac:dyDescent="0.3">
      <c r="D675" s="33"/>
      <c r="G675" s="24"/>
      <c r="H675" s="24"/>
    </row>
    <row r="676" spans="4:8" ht="20.100000000000001" customHeight="1" x14ac:dyDescent="0.3">
      <c r="D676" s="33"/>
      <c r="G676" s="24"/>
      <c r="H676" s="24"/>
    </row>
    <row r="677" spans="4:8" ht="20.100000000000001" customHeight="1" x14ac:dyDescent="0.3">
      <c r="D677" s="33"/>
      <c r="G677" s="24"/>
      <c r="H677" s="24"/>
    </row>
    <row r="678" spans="4:8" ht="20.100000000000001" customHeight="1" x14ac:dyDescent="0.3">
      <c r="D678" s="33"/>
      <c r="G678" s="24"/>
      <c r="H678" s="24"/>
    </row>
    <row r="679" spans="4:8" ht="20.100000000000001" customHeight="1" x14ac:dyDescent="0.3">
      <c r="D679" s="33"/>
      <c r="G679" s="24"/>
      <c r="H679" s="24"/>
    </row>
    <row r="680" spans="4:8" ht="20.100000000000001" customHeight="1" x14ac:dyDescent="0.3">
      <c r="D680" s="33"/>
      <c r="G680" s="24"/>
      <c r="H680" s="24"/>
    </row>
    <row r="681" spans="4:8" ht="20.100000000000001" customHeight="1" x14ac:dyDescent="0.3">
      <c r="D681" s="33"/>
      <c r="G681" s="24"/>
      <c r="H681" s="24"/>
    </row>
    <row r="682" spans="4:8" ht="20.100000000000001" customHeight="1" x14ac:dyDescent="0.3">
      <c r="D682" s="33"/>
      <c r="G682" s="24"/>
      <c r="H682" s="24"/>
    </row>
    <row r="683" spans="4:8" ht="20.100000000000001" customHeight="1" x14ac:dyDescent="0.3">
      <c r="D683" s="33"/>
      <c r="G683" s="24"/>
      <c r="H683" s="24"/>
    </row>
    <row r="684" spans="4:8" ht="20.100000000000001" customHeight="1" x14ac:dyDescent="0.3">
      <c r="D684" s="33"/>
      <c r="G684" s="24"/>
      <c r="H684" s="24"/>
    </row>
    <row r="685" spans="4:8" ht="20.100000000000001" customHeight="1" x14ac:dyDescent="0.3">
      <c r="D685" s="33"/>
      <c r="G685" s="24"/>
      <c r="H685" s="24"/>
    </row>
    <row r="686" spans="4:8" ht="20.100000000000001" customHeight="1" x14ac:dyDescent="0.3">
      <c r="D686" s="33"/>
      <c r="G686" s="24"/>
      <c r="H686" s="24"/>
    </row>
    <row r="687" spans="4:8" ht="20.100000000000001" customHeight="1" x14ac:dyDescent="0.3">
      <c r="D687" s="33"/>
      <c r="G687" s="24"/>
      <c r="H687" s="24"/>
    </row>
    <row r="688" spans="4:8" ht="20.100000000000001" customHeight="1" x14ac:dyDescent="0.3">
      <c r="D688" s="33"/>
      <c r="G688" s="24"/>
      <c r="H688" s="24"/>
    </row>
    <row r="689" spans="4:8" ht="20.100000000000001" customHeight="1" x14ac:dyDescent="0.3">
      <c r="D689" s="33"/>
      <c r="G689" s="24"/>
      <c r="H689" s="24"/>
    </row>
    <row r="690" spans="4:8" ht="20.100000000000001" customHeight="1" x14ac:dyDescent="0.3">
      <c r="D690" s="33"/>
      <c r="G690" s="24"/>
      <c r="H690" s="24"/>
    </row>
    <row r="691" spans="4:8" ht="20.100000000000001" customHeight="1" x14ac:dyDescent="0.3">
      <c r="D691" s="33"/>
      <c r="G691" s="24"/>
      <c r="H691" s="24"/>
    </row>
    <row r="692" spans="4:8" ht="20.100000000000001" customHeight="1" x14ac:dyDescent="0.3">
      <c r="D692" s="33"/>
      <c r="G692" s="24"/>
      <c r="H692" s="24"/>
    </row>
    <row r="693" spans="4:8" ht="20.100000000000001" customHeight="1" x14ac:dyDescent="0.3">
      <c r="D693" s="33"/>
      <c r="G693" s="24"/>
      <c r="H693" s="24"/>
    </row>
    <row r="694" spans="4:8" ht="20.100000000000001" customHeight="1" x14ac:dyDescent="0.3">
      <c r="D694" s="33"/>
      <c r="G694" s="24"/>
      <c r="H694" s="24"/>
    </row>
    <row r="695" spans="4:8" ht="20.100000000000001" customHeight="1" x14ac:dyDescent="0.3">
      <c r="D695" s="33"/>
      <c r="G695" s="24"/>
      <c r="H695" s="24"/>
    </row>
    <row r="696" spans="4:8" ht="20.100000000000001" customHeight="1" x14ac:dyDescent="0.3">
      <c r="D696" s="33"/>
      <c r="G696" s="24"/>
      <c r="H696" s="24"/>
    </row>
    <row r="697" spans="4:8" ht="20.100000000000001" customHeight="1" x14ac:dyDescent="0.3">
      <c r="D697" s="33"/>
      <c r="G697" s="24"/>
      <c r="H697" s="24"/>
    </row>
    <row r="698" spans="4:8" ht="20.100000000000001" customHeight="1" x14ac:dyDescent="0.3">
      <c r="D698" s="33"/>
      <c r="G698" s="24"/>
      <c r="H698" s="24"/>
    </row>
    <row r="699" spans="4:8" ht="20.100000000000001" customHeight="1" x14ac:dyDescent="0.3">
      <c r="D699" s="33"/>
      <c r="G699" s="24"/>
      <c r="H699" s="24"/>
    </row>
    <row r="700" spans="4:8" ht="20.100000000000001" customHeight="1" x14ac:dyDescent="0.3">
      <c r="D700" s="33"/>
      <c r="G700" s="24"/>
      <c r="H700" s="24"/>
    </row>
    <row r="701" spans="4:8" ht="20.100000000000001" customHeight="1" x14ac:dyDescent="0.3">
      <c r="D701" s="33"/>
      <c r="G701" s="24"/>
      <c r="H701" s="24"/>
    </row>
    <row r="702" spans="4:8" ht="20.100000000000001" customHeight="1" x14ac:dyDescent="0.3">
      <c r="D702" s="33"/>
      <c r="G702" s="24"/>
      <c r="H702" s="24"/>
    </row>
    <row r="703" spans="4:8" ht="20.100000000000001" customHeight="1" x14ac:dyDescent="0.3">
      <c r="D703" s="33"/>
      <c r="G703" s="24"/>
      <c r="H703" s="24"/>
    </row>
    <row r="704" spans="4:8" ht="20.100000000000001" customHeight="1" x14ac:dyDescent="0.3">
      <c r="D704" s="33"/>
      <c r="G704" s="24"/>
      <c r="H704" s="24"/>
    </row>
    <row r="705" spans="4:8" ht="20.100000000000001" customHeight="1" x14ac:dyDescent="0.3">
      <c r="D705" s="33"/>
      <c r="G705" s="24"/>
      <c r="H705" s="24"/>
    </row>
    <row r="706" spans="4:8" ht="20.100000000000001" customHeight="1" x14ac:dyDescent="0.3">
      <c r="D706" s="33"/>
      <c r="G706" s="24"/>
      <c r="H706" s="24"/>
    </row>
    <row r="707" spans="4:8" ht="20.100000000000001" customHeight="1" x14ac:dyDescent="0.3">
      <c r="D707" s="33"/>
      <c r="G707" s="24"/>
      <c r="H707" s="24"/>
    </row>
    <row r="708" spans="4:8" ht="20.100000000000001" customHeight="1" x14ac:dyDescent="0.3">
      <c r="D708" s="33"/>
      <c r="G708" s="24"/>
      <c r="H708" s="24"/>
    </row>
    <row r="709" spans="4:8" ht="20.100000000000001" customHeight="1" x14ac:dyDescent="0.3">
      <c r="D709" s="33"/>
      <c r="G709" s="24"/>
      <c r="H709" s="24"/>
    </row>
    <row r="710" spans="4:8" ht="20.100000000000001" customHeight="1" x14ac:dyDescent="0.3">
      <c r="D710" s="33"/>
      <c r="G710" s="24"/>
      <c r="H710" s="24"/>
    </row>
    <row r="711" spans="4:8" ht="20.100000000000001" customHeight="1" x14ac:dyDescent="0.3">
      <c r="D711" s="33"/>
      <c r="G711" s="24"/>
      <c r="H711" s="24"/>
    </row>
    <row r="712" spans="4:8" ht="20.100000000000001" customHeight="1" x14ac:dyDescent="0.3">
      <c r="D712" s="33"/>
      <c r="G712" s="24"/>
      <c r="H712" s="24"/>
    </row>
    <row r="713" spans="4:8" ht="20.100000000000001" customHeight="1" x14ac:dyDescent="0.3">
      <c r="D713" s="33"/>
      <c r="G713" s="24"/>
      <c r="H713" s="24"/>
    </row>
    <row r="714" spans="4:8" ht="20.100000000000001" customHeight="1" x14ac:dyDescent="0.3">
      <c r="D714" s="33"/>
      <c r="G714" s="24"/>
      <c r="H714" s="24"/>
    </row>
    <row r="715" spans="4:8" ht="20.100000000000001" customHeight="1" x14ac:dyDescent="0.3">
      <c r="D715" s="33"/>
      <c r="G715" s="24"/>
      <c r="H715" s="24"/>
    </row>
    <row r="716" spans="4:8" ht="20.100000000000001" customHeight="1" x14ac:dyDescent="0.3">
      <c r="D716" s="33"/>
      <c r="G716" s="24"/>
      <c r="H716" s="24"/>
    </row>
    <row r="717" spans="4:8" ht="20.100000000000001" customHeight="1" x14ac:dyDescent="0.3">
      <c r="D717" s="33"/>
      <c r="G717" s="24"/>
      <c r="H717" s="24"/>
    </row>
    <row r="718" spans="4:8" ht="20.100000000000001" customHeight="1" x14ac:dyDescent="0.3">
      <c r="D718" s="33"/>
      <c r="G718" s="24"/>
      <c r="H718" s="24"/>
    </row>
    <row r="719" spans="4:8" ht="20.100000000000001" customHeight="1" x14ac:dyDescent="0.3">
      <c r="D719" s="33"/>
      <c r="G719" s="24"/>
      <c r="H719" s="24"/>
    </row>
    <row r="720" spans="4:8" ht="20.100000000000001" customHeight="1" x14ac:dyDescent="0.3">
      <c r="D720" s="33"/>
      <c r="G720" s="24"/>
      <c r="H720" s="24"/>
    </row>
    <row r="721" spans="4:8" ht="20.100000000000001" customHeight="1" x14ac:dyDescent="0.3">
      <c r="D721" s="33"/>
      <c r="G721" s="24"/>
      <c r="H721" s="24"/>
    </row>
    <row r="722" spans="4:8" ht="20.100000000000001" customHeight="1" x14ac:dyDescent="0.3">
      <c r="D722" s="33"/>
      <c r="G722" s="24"/>
      <c r="H722" s="24"/>
    </row>
    <row r="723" spans="4:8" ht="20.100000000000001" customHeight="1" x14ac:dyDescent="0.3">
      <c r="D723" s="33"/>
      <c r="G723" s="24"/>
      <c r="H723" s="24"/>
    </row>
    <row r="724" spans="4:8" ht="20.100000000000001" customHeight="1" x14ac:dyDescent="0.3">
      <c r="D724" s="33"/>
      <c r="G724" s="24"/>
      <c r="H724" s="24"/>
    </row>
    <row r="725" spans="4:8" ht="20.100000000000001" customHeight="1" x14ac:dyDescent="0.3">
      <c r="D725" s="33"/>
      <c r="G725" s="24"/>
      <c r="H725" s="24"/>
    </row>
    <row r="726" spans="4:8" ht="20.100000000000001" customHeight="1" x14ac:dyDescent="0.3">
      <c r="D726" s="33"/>
      <c r="G726" s="24"/>
      <c r="H726" s="24"/>
    </row>
    <row r="727" spans="4:8" ht="20.100000000000001" customHeight="1" x14ac:dyDescent="0.3">
      <c r="D727" s="33"/>
      <c r="G727" s="24"/>
      <c r="H727" s="24"/>
    </row>
    <row r="728" spans="4:8" ht="20.100000000000001" customHeight="1" x14ac:dyDescent="0.3">
      <c r="D728" s="33"/>
      <c r="G728" s="24"/>
      <c r="H728" s="24"/>
    </row>
    <row r="729" spans="4:8" ht="20.100000000000001" customHeight="1" x14ac:dyDescent="0.3">
      <c r="D729" s="33"/>
      <c r="G729" s="24"/>
      <c r="H729" s="24"/>
    </row>
    <row r="730" spans="4:8" ht="20.100000000000001" customHeight="1" x14ac:dyDescent="0.3">
      <c r="D730" s="33"/>
      <c r="G730" s="24"/>
      <c r="H730" s="24"/>
    </row>
    <row r="731" spans="4:8" ht="20.100000000000001" customHeight="1" x14ac:dyDescent="0.3">
      <c r="D731" s="33"/>
      <c r="G731" s="24"/>
      <c r="H731" s="24"/>
    </row>
    <row r="732" spans="4:8" ht="20.100000000000001" customHeight="1" x14ac:dyDescent="0.3">
      <c r="D732" s="33"/>
      <c r="G732" s="24"/>
      <c r="H732" s="24"/>
    </row>
    <row r="733" spans="4:8" ht="20.100000000000001" customHeight="1" x14ac:dyDescent="0.3">
      <c r="D733" s="33"/>
      <c r="G733" s="24"/>
      <c r="H733" s="24"/>
    </row>
    <row r="734" spans="4:8" ht="20.100000000000001" customHeight="1" x14ac:dyDescent="0.3">
      <c r="D734" s="33"/>
      <c r="G734" s="24"/>
      <c r="H734" s="24"/>
    </row>
    <row r="735" spans="4:8" ht="20.100000000000001" customHeight="1" x14ac:dyDescent="0.3">
      <c r="D735" s="33"/>
      <c r="G735" s="24"/>
      <c r="H735" s="24"/>
    </row>
    <row r="736" spans="4:8" ht="20.100000000000001" customHeight="1" x14ac:dyDescent="0.3">
      <c r="D736" s="33"/>
      <c r="G736" s="24"/>
      <c r="H736" s="24"/>
    </row>
    <row r="737" spans="4:8" ht="20.100000000000001" customHeight="1" x14ac:dyDescent="0.3">
      <c r="D737" s="33"/>
      <c r="G737" s="24"/>
      <c r="H737" s="24"/>
    </row>
    <row r="738" spans="4:8" ht="20.100000000000001" customHeight="1" x14ac:dyDescent="0.3">
      <c r="D738" s="33"/>
      <c r="G738" s="24"/>
      <c r="H738" s="24"/>
    </row>
    <row r="739" spans="4:8" ht="20.100000000000001" customHeight="1" x14ac:dyDescent="0.3">
      <c r="D739" s="33"/>
      <c r="G739" s="24"/>
      <c r="H739" s="24"/>
    </row>
    <row r="740" spans="4:8" ht="20.100000000000001" customHeight="1" x14ac:dyDescent="0.3">
      <c r="D740" s="33"/>
      <c r="G740" s="24"/>
      <c r="H740" s="24"/>
    </row>
    <row r="741" spans="4:8" ht="20.100000000000001" customHeight="1" x14ac:dyDescent="0.3">
      <c r="D741" s="33"/>
      <c r="G741" s="24"/>
      <c r="H741" s="24"/>
    </row>
    <row r="742" spans="4:8" ht="20.100000000000001" customHeight="1" x14ac:dyDescent="0.3">
      <c r="D742" s="33"/>
      <c r="G742" s="24"/>
      <c r="H742" s="24"/>
    </row>
    <row r="743" spans="4:8" ht="20.100000000000001" customHeight="1" x14ac:dyDescent="0.3">
      <c r="D743" s="33"/>
      <c r="G743" s="24"/>
      <c r="H743" s="24"/>
    </row>
    <row r="744" spans="4:8" ht="20.100000000000001" customHeight="1" x14ac:dyDescent="0.3">
      <c r="D744" s="33"/>
      <c r="G744" s="24"/>
      <c r="H744" s="24"/>
    </row>
    <row r="745" spans="4:8" ht="20.100000000000001" customHeight="1" x14ac:dyDescent="0.3">
      <c r="D745" s="33"/>
      <c r="G745" s="24"/>
      <c r="H745" s="24"/>
    </row>
    <row r="746" spans="4:8" ht="20.100000000000001" customHeight="1" x14ac:dyDescent="0.3">
      <c r="D746" s="33"/>
      <c r="G746" s="24"/>
      <c r="H746" s="24"/>
    </row>
    <row r="747" spans="4:8" ht="20.100000000000001" customHeight="1" x14ac:dyDescent="0.3">
      <c r="D747" s="33"/>
      <c r="G747" s="24"/>
      <c r="H747" s="24"/>
    </row>
    <row r="748" spans="4:8" ht="20.100000000000001" customHeight="1" x14ac:dyDescent="0.3">
      <c r="D748" s="33"/>
      <c r="G748" s="24"/>
      <c r="H748" s="24"/>
    </row>
    <row r="749" spans="4:8" ht="20.100000000000001" customHeight="1" x14ac:dyDescent="0.3">
      <c r="D749" s="33"/>
      <c r="G749" s="24"/>
      <c r="H749" s="24"/>
    </row>
    <row r="750" spans="4:8" ht="20.100000000000001" customHeight="1" x14ac:dyDescent="0.3">
      <c r="D750" s="33"/>
      <c r="G750" s="24"/>
      <c r="H750" s="24"/>
    </row>
    <row r="751" spans="4:8" ht="20.100000000000001" customHeight="1" x14ac:dyDescent="0.3">
      <c r="D751" s="33"/>
      <c r="G751" s="24"/>
      <c r="H751" s="24"/>
    </row>
    <row r="752" spans="4:8" ht="20.100000000000001" customHeight="1" x14ac:dyDescent="0.3">
      <c r="D752" s="33"/>
      <c r="G752" s="24"/>
      <c r="H752" s="24"/>
    </row>
    <row r="753" spans="4:8" ht="20.100000000000001" customHeight="1" x14ac:dyDescent="0.3">
      <c r="D753" s="33"/>
      <c r="G753" s="24"/>
      <c r="H753" s="24"/>
    </row>
    <row r="754" spans="4:8" ht="20.100000000000001" customHeight="1" x14ac:dyDescent="0.3">
      <c r="D754" s="33"/>
      <c r="G754" s="24"/>
      <c r="H754" s="24"/>
    </row>
    <row r="755" spans="4:8" ht="20.100000000000001" customHeight="1" x14ac:dyDescent="0.3">
      <c r="D755" s="33"/>
      <c r="G755" s="24"/>
      <c r="H755" s="24"/>
    </row>
    <row r="756" spans="4:8" ht="20.100000000000001" customHeight="1" x14ac:dyDescent="0.3">
      <c r="D756" s="33"/>
      <c r="G756" s="24"/>
      <c r="H756" s="24"/>
    </row>
    <row r="757" spans="4:8" ht="20.100000000000001" customHeight="1" x14ac:dyDescent="0.3">
      <c r="D757" s="33"/>
      <c r="G757" s="24"/>
      <c r="H757" s="24"/>
    </row>
    <row r="758" spans="4:8" ht="20.100000000000001" customHeight="1" x14ac:dyDescent="0.3">
      <c r="D758" s="33"/>
      <c r="G758" s="24"/>
      <c r="H758" s="24"/>
    </row>
    <row r="759" spans="4:8" ht="20.100000000000001" customHeight="1" x14ac:dyDescent="0.3">
      <c r="D759" s="33"/>
      <c r="G759" s="24"/>
      <c r="H759" s="24"/>
    </row>
    <row r="760" spans="4:8" ht="20.100000000000001" customHeight="1" x14ac:dyDescent="0.3">
      <c r="D760" s="33"/>
      <c r="G760" s="24"/>
      <c r="H760" s="24"/>
    </row>
    <row r="761" spans="4:8" ht="20.100000000000001" customHeight="1" x14ac:dyDescent="0.3">
      <c r="D761" s="33"/>
      <c r="G761" s="24"/>
      <c r="H761" s="24"/>
    </row>
    <row r="762" spans="4:8" ht="20.100000000000001" customHeight="1" x14ac:dyDescent="0.3">
      <c r="D762" s="33"/>
      <c r="G762" s="24"/>
      <c r="H762" s="24"/>
    </row>
    <row r="763" spans="4:8" ht="20.100000000000001" customHeight="1" x14ac:dyDescent="0.3">
      <c r="D763" s="33"/>
      <c r="G763" s="24"/>
      <c r="H763" s="24"/>
    </row>
    <row r="764" spans="4:8" ht="20.100000000000001" customHeight="1" x14ac:dyDescent="0.3">
      <c r="D764" s="33"/>
      <c r="G764" s="24"/>
      <c r="H764" s="24"/>
    </row>
    <row r="765" spans="4:8" ht="20.100000000000001" customHeight="1" x14ac:dyDescent="0.3">
      <c r="D765" s="33"/>
      <c r="G765" s="24"/>
      <c r="H765" s="24"/>
    </row>
    <row r="766" spans="4:8" ht="20.100000000000001" customHeight="1" x14ac:dyDescent="0.3">
      <c r="D766" s="33"/>
      <c r="G766" s="24"/>
      <c r="H766" s="24"/>
    </row>
    <row r="767" spans="4:8" ht="20.100000000000001" customHeight="1" x14ac:dyDescent="0.3">
      <c r="D767" s="33"/>
      <c r="G767" s="24"/>
      <c r="H767" s="24"/>
    </row>
    <row r="768" spans="4:8" ht="20.100000000000001" customHeight="1" x14ac:dyDescent="0.3">
      <c r="D768" s="33"/>
      <c r="G768" s="24"/>
      <c r="H768" s="24"/>
    </row>
    <row r="769" spans="4:8" ht="20.100000000000001" customHeight="1" x14ac:dyDescent="0.3">
      <c r="D769" s="33"/>
      <c r="G769" s="24"/>
      <c r="H769" s="24"/>
    </row>
    <row r="770" spans="4:8" ht="20.100000000000001" customHeight="1" x14ac:dyDescent="0.3">
      <c r="D770" s="33"/>
      <c r="G770" s="24"/>
      <c r="H770" s="24"/>
    </row>
    <row r="771" spans="4:8" ht="20.100000000000001" customHeight="1" x14ac:dyDescent="0.3">
      <c r="D771" s="33"/>
      <c r="G771" s="24"/>
      <c r="H771" s="24"/>
    </row>
    <row r="772" spans="4:8" ht="20.100000000000001" customHeight="1" x14ac:dyDescent="0.3">
      <c r="D772" s="33"/>
      <c r="G772" s="24"/>
      <c r="H772" s="24"/>
    </row>
    <row r="773" spans="4:8" ht="20.100000000000001" customHeight="1" x14ac:dyDescent="0.3">
      <c r="D773" s="33"/>
      <c r="G773" s="24"/>
      <c r="H773" s="24"/>
    </row>
    <row r="774" spans="4:8" ht="20.100000000000001" customHeight="1" x14ac:dyDescent="0.3">
      <c r="D774" s="33"/>
      <c r="G774" s="24"/>
      <c r="H774" s="24"/>
    </row>
    <row r="775" spans="4:8" ht="20.100000000000001" customHeight="1" x14ac:dyDescent="0.3">
      <c r="D775" s="33"/>
      <c r="G775" s="24"/>
      <c r="H775" s="24"/>
    </row>
    <row r="776" spans="4:8" ht="20.100000000000001" customHeight="1" x14ac:dyDescent="0.3">
      <c r="D776" s="33"/>
      <c r="G776" s="24"/>
      <c r="H776" s="24"/>
    </row>
    <row r="777" spans="4:8" ht="20.100000000000001" customHeight="1" x14ac:dyDescent="0.3">
      <c r="D777" s="33"/>
      <c r="G777" s="24"/>
      <c r="H777" s="24"/>
    </row>
    <row r="778" spans="4:8" ht="20.100000000000001" customHeight="1" x14ac:dyDescent="0.3">
      <c r="D778" s="33"/>
      <c r="G778" s="24"/>
      <c r="H778" s="24"/>
    </row>
    <row r="779" spans="4:8" ht="20.100000000000001" customHeight="1" x14ac:dyDescent="0.3">
      <c r="D779" s="33"/>
      <c r="G779" s="24"/>
      <c r="H779" s="24"/>
    </row>
    <row r="780" spans="4:8" ht="20.100000000000001" customHeight="1" x14ac:dyDescent="0.3">
      <c r="D780" s="33"/>
      <c r="G780" s="24"/>
      <c r="H780" s="24"/>
    </row>
    <row r="781" spans="4:8" ht="20.100000000000001" customHeight="1" x14ac:dyDescent="0.3">
      <c r="D781" s="33"/>
      <c r="G781" s="24"/>
      <c r="H781" s="24"/>
    </row>
    <row r="782" spans="4:8" ht="20.100000000000001" customHeight="1" x14ac:dyDescent="0.3">
      <c r="D782" s="33"/>
      <c r="G782" s="24"/>
      <c r="H782" s="24"/>
    </row>
    <row r="783" spans="4:8" ht="20.100000000000001" customHeight="1" x14ac:dyDescent="0.3">
      <c r="D783" s="33"/>
      <c r="G783" s="24"/>
      <c r="H783" s="24"/>
    </row>
    <row r="784" spans="4:8" ht="20.100000000000001" customHeight="1" x14ac:dyDescent="0.3">
      <c r="D784" s="33"/>
      <c r="G784" s="24"/>
      <c r="H784" s="24"/>
    </row>
    <row r="785" spans="4:8" ht="20.100000000000001" customHeight="1" x14ac:dyDescent="0.3">
      <c r="D785" s="33"/>
      <c r="G785" s="24"/>
      <c r="H785" s="24"/>
    </row>
    <row r="786" spans="4:8" ht="20.100000000000001" customHeight="1" x14ac:dyDescent="0.3">
      <c r="D786" s="33"/>
      <c r="G786" s="24"/>
      <c r="H786" s="24"/>
    </row>
    <row r="787" spans="4:8" ht="20.100000000000001" customHeight="1" x14ac:dyDescent="0.3">
      <c r="D787" s="33"/>
      <c r="G787" s="24"/>
      <c r="H787" s="24"/>
    </row>
    <row r="788" spans="4:8" ht="20.100000000000001" customHeight="1" x14ac:dyDescent="0.3">
      <c r="D788" s="33"/>
      <c r="G788" s="24"/>
      <c r="H788" s="24"/>
    </row>
    <row r="789" spans="4:8" ht="20.100000000000001" customHeight="1" x14ac:dyDescent="0.3">
      <c r="D789" s="33"/>
      <c r="G789" s="24"/>
      <c r="H789" s="24"/>
    </row>
    <row r="790" spans="4:8" ht="20.100000000000001" customHeight="1" x14ac:dyDescent="0.3">
      <c r="D790" s="33"/>
      <c r="G790" s="24"/>
      <c r="H790" s="24"/>
    </row>
    <row r="791" spans="4:8" ht="20.100000000000001" customHeight="1" x14ac:dyDescent="0.3">
      <c r="D791" s="33"/>
      <c r="G791" s="24"/>
      <c r="H791" s="24"/>
    </row>
    <row r="792" spans="4:8" ht="20.100000000000001" customHeight="1" x14ac:dyDescent="0.3">
      <c r="D792" s="33"/>
      <c r="G792" s="24"/>
      <c r="H792" s="24"/>
    </row>
    <row r="793" spans="4:8" ht="20.100000000000001" customHeight="1" x14ac:dyDescent="0.3">
      <c r="D793" s="33"/>
      <c r="G793" s="24"/>
      <c r="H793" s="24"/>
    </row>
    <row r="794" spans="4:8" ht="20.100000000000001" customHeight="1" x14ac:dyDescent="0.3">
      <c r="D794" s="33"/>
      <c r="G794" s="24"/>
      <c r="H794" s="24"/>
    </row>
    <row r="795" spans="4:8" ht="20.100000000000001" customHeight="1" x14ac:dyDescent="0.3">
      <c r="D795" s="33"/>
      <c r="G795" s="24"/>
      <c r="H795" s="24"/>
    </row>
    <row r="796" spans="4:8" ht="20.100000000000001" customHeight="1" x14ac:dyDescent="0.3">
      <c r="D796" s="33"/>
      <c r="G796" s="24"/>
      <c r="H796" s="24"/>
    </row>
    <row r="797" spans="4:8" ht="20.100000000000001" customHeight="1" x14ac:dyDescent="0.3">
      <c r="D797" s="33"/>
      <c r="G797" s="24"/>
      <c r="H797" s="24"/>
    </row>
    <row r="798" spans="4:8" ht="20.100000000000001" customHeight="1" x14ac:dyDescent="0.3">
      <c r="D798" s="33"/>
      <c r="G798" s="24"/>
      <c r="H798" s="24"/>
    </row>
    <row r="799" spans="4:8" ht="20.100000000000001" customHeight="1" x14ac:dyDescent="0.3">
      <c r="D799" s="33"/>
      <c r="G799" s="24"/>
      <c r="H799" s="24"/>
    </row>
    <row r="800" spans="4:8" ht="20.100000000000001" customHeight="1" x14ac:dyDescent="0.3">
      <c r="D800" s="33"/>
      <c r="G800" s="24"/>
      <c r="H800" s="24"/>
    </row>
    <row r="801" spans="4:8" ht="20.100000000000001" customHeight="1" x14ac:dyDescent="0.3">
      <c r="D801" s="33"/>
      <c r="G801" s="24"/>
      <c r="H801" s="24"/>
    </row>
    <row r="802" spans="4:8" ht="20.100000000000001" customHeight="1" x14ac:dyDescent="0.3">
      <c r="D802" s="33"/>
      <c r="G802" s="24"/>
      <c r="H802" s="24"/>
    </row>
    <row r="803" spans="4:8" ht="20.100000000000001" customHeight="1" x14ac:dyDescent="0.3">
      <c r="D803" s="33"/>
      <c r="G803" s="24"/>
      <c r="H803" s="24"/>
    </row>
    <row r="804" spans="4:8" ht="20.100000000000001" customHeight="1" x14ac:dyDescent="0.3">
      <c r="D804" s="33"/>
      <c r="G804" s="24"/>
      <c r="H804" s="24"/>
    </row>
    <row r="805" spans="4:8" ht="20.100000000000001" customHeight="1" x14ac:dyDescent="0.3">
      <c r="D805" s="33"/>
      <c r="G805" s="24"/>
      <c r="H805" s="24"/>
    </row>
    <row r="806" spans="4:8" ht="20.100000000000001" customHeight="1" x14ac:dyDescent="0.3">
      <c r="D806" s="33"/>
      <c r="G806" s="24"/>
      <c r="H806" s="24"/>
    </row>
    <row r="807" spans="4:8" ht="20.100000000000001" customHeight="1" x14ac:dyDescent="0.3">
      <c r="D807" s="33"/>
      <c r="G807" s="24"/>
      <c r="H807" s="24"/>
    </row>
    <row r="808" spans="4:8" ht="20.100000000000001" customHeight="1" x14ac:dyDescent="0.3">
      <c r="D808" s="33"/>
      <c r="G808" s="24"/>
      <c r="H808" s="24"/>
    </row>
    <row r="809" spans="4:8" ht="20.100000000000001" customHeight="1" x14ac:dyDescent="0.3">
      <c r="D809" s="33"/>
      <c r="G809" s="24"/>
      <c r="H809" s="24"/>
    </row>
    <row r="810" spans="4:8" ht="20.100000000000001" customHeight="1" x14ac:dyDescent="0.3">
      <c r="D810" s="33"/>
      <c r="G810" s="24"/>
      <c r="H810" s="24"/>
    </row>
    <row r="811" spans="4:8" ht="20.100000000000001" customHeight="1" x14ac:dyDescent="0.3">
      <c r="D811" s="33"/>
      <c r="G811" s="24"/>
      <c r="H811" s="24"/>
    </row>
    <row r="812" spans="4:8" ht="20.100000000000001" customHeight="1" x14ac:dyDescent="0.3">
      <c r="D812" s="33"/>
      <c r="G812" s="24"/>
      <c r="H812" s="24"/>
    </row>
    <row r="813" spans="4:8" ht="20.100000000000001" customHeight="1" x14ac:dyDescent="0.3">
      <c r="D813" s="33"/>
      <c r="G813" s="24"/>
      <c r="H813" s="24"/>
    </row>
    <row r="814" spans="4:8" ht="20.100000000000001" customHeight="1" x14ac:dyDescent="0.3">
      <c r="D814" s="33"/>
      <c r="G814" s="24"/>
      <c r="H814" s="24"/>
    </row>
    <row r="815" spans="4:8" ht="20.100000000000001" customHeight="1" x14ac:dyDescent="0.3">
      <c r="D815" s="33"/>
      <c r="G815" s="24"/>
      <c r="H815" s="24"/>
    </row>
    <row r="816" spans="4:8" ht="20.100000000000001" customHeight="1" x14ac:dyDescent="0.3">
      <c r="D816" s="33"/>
      <c r="G816" s="24"/>
      <c r="H816" s="24"/>
    </row>
    <row r="817" spans="4:8" ht="20.100000000000001" customHeight="1" x14ac:dyDescent="0.3">
      <c r="D817" s="33"/>
      <c r="G817" s="24"/>
      <c r="H817" s="24"/>
    </row>
    <row r="818" spans="4:8" ht="20.100000000000001" customHeight="1" x14ac:dyDescent="0.3">
      <c r="D818" s="33"/>
      <c r="G818" s="24"/>
      <c r="H818" s="24"/>
    </row>
    <row r="819" spans="4:8" ht="20.100000000000001" customHeight="1" x14ac:dyDescent="0.3">
      <c r="D819" s="33"/>
      <c r="G819" s="24"/>
      <c r="H819" s="24"/>
    </row>
    <row r="820" spans="4:8" ht="20.100000000000001" customHeight="1" x14ac:dyDescent="0.3">
      <c r="D820" s="33"/>
      <c r="G820" s="24"/>
      <c r="H820" s="24"/>
    </row>
    <row r="821" spans="4:8" ht="20.100000000000001" customHeight="1" x14ac:dyDescent="0.3">
      <c r="D821" s="33"/>
      <c r="G821" s="24"/>
      <c r="H821" s="24"/>
    </row>
    <row r="822" spans="4:8" ht="20.100000000000001" customHeight="1" x14ac:dyDescent="0.3">
      <c r="D822" s="33"/>
      <c r="G822" s="24"/>
      <c r="H822" s="24"/>
    </row>
    <row r="823" spans="4:8" ht="20.100000000000001" customHeight="1" x14ac:dyDescent="0.3">
      <c r="D823" s="33"/>
      <c r="G823" s="24"/>
      <c r="H823" s="24"/>
    </row>
    <row r="824" spans="4:8" ht="20.100000000000001" customHeight="1" x14ac:dyDescent="0.3">
      <c r="D824" s="33"/>
      <c r="G824" s="24"/>
      <c r="H824" s="24"/>
    </row>
    <row r="825" spans="4:8" ht="20.100000000000001" customHeight="1" x14ac:dyDescent="0.3">
      <c r="D825" s="33"/>
      <c r="G825" s="24"/>
      <c r="H825" s="24"/>
    </row>
    <row r="826" spans="4:8" ht="20.100000000000001" customHeight="1" x14ac:dyDescent="0.3">
      <c r="D826" s="33"/>
      <c r="G826" s="24"/>
      <c r="H826" s="24"/>
    </row>
    <row r="827" spans="4:8" ht="20.100000000000001" customHeight="1" x14ac:dyDescent="0.3">
      <c r="D827" s="33"/>
      <c r="G827" s="24"/>
      <c r="H827" s="24"/>
    </row>
    <row r="828" spans="4:8" ht="20.100000000000001" customHeight="1" x14ac:dyDescent="0.3">
      <c r="D828" s="33"/>
      <c r="G828" s="24"/>
      <c r="H828" s="24"/>
    </row>
    <row r="829" spans="4:8" ht="20.100000000000001" customHeight="1" x14ac:dyDescent="0.3">
      <c r="D829" s="33"/>
      <c r="G829" s="24"/>
      <c r="H829" s="24"/>
    </row>
    <row r="830" spans="4:8" ht="20.100000000000001" customHeight="1" x14ac:dyDescent="0.3">
      <c r="D830" s="33"/>
      <c r="G830" s="24"/>
      <c r="H830" s="24"/>
    </row>
    <row r="831" spans="4:8" ht="20.100000000000001" customHeight="1" x14ac:dyDescent="0.3">
      <c r="D831" s="33"/>
      <c r="G831" s="24"/>
      <c r="H831" s="24"/>
    </row>
    <row r="832" spans="4:8" ht="20.100000000000001" customHeight="1" x14ac:dyDescent="0.3">
      <c r="D832" s="33"/>
      <c r="G832" s="24"/>
      <c r="H832" s="24"/>
    </row>
    <row r="833" spans="4:8" ht="20.100000000000001" customHeight="1" x14ac:dyDescent="0.3">
      <c r="D833" s="33"/>
      <c r="G833" s="24"/>
      <c r="H833" s="24"/>
    </row>
    <row r="834" spans="4:8" ht="20.100000000000001" customHeight="1" x14ac:dyDescent="0.3">
      <c r="D834" s="33"/>
      <c r="G834" s="24"/>
      <c r="H834" s="24"/>
    </row>
    <row r="835" spans="4:8" ht="20.100000000000001" customHeight="1" x14ac:dyDescent="0.3">
      <c r="D835" s="33"/>
      <c r="G835" s="24"/>
      <c r="H835" s="24"/>
    </row>
    <row r="836" spans="4:8" ht="20.100000000000001" customHeight="1" x14ac:dyDescent="0.3">
      <c r="D836" s="33"/>
      <c r="G836" s="24"/>
      <c r="H836" s="24"/>
    </row>
    <row r="837" spans="4:8" ht="20.100000000000001" customHeight="1" x14ac:dyDescent="0.3">
      <c r="D837" s="33"/>
      <c r="G837" s="24"/>
      <c r="H837" s="24"/>
    </row>
    <row r="838" spans="4:8" ht="20.100000000000001" customHeight="1" x14ac:dyDescent="0.3">
      <c r="D838" s="33"/>
      <c r="G838" s="24"/>
      <c r="H838" s="24"/>
    </row>
    <row r="839" spans="4:8" ht="20.100000000000001" customHeight="1" x14ac:dyDescent="0.3">
      <c r="D839" s="33"/>
      <c r="G839" s="24"/>
      <c r="H839" s="24"/>
    </row>
    <row r="840" spans="4:8" ht="20.100000000000001" customHeight="1" x14ac:dyDescent="0.3">
      <c r="D840" s="33"/>
      <c r="G840" s="24"/>
      <c r="H840" s="24"/>
    </row>
    <row r="841" spans="4:8" ht="20.100000000000001" customHeight="1" x14ac:dyDescent="0.3">
      <c r="D841" s="33"/>
      <c r="G841" s="24"/>
      <c r="H841" s="24"/>
    </row>
    <row r="842" spans="4:8" ht="20.100000000000001" customHeight="1" x14ac:dyDescent="0.3">
      <c r="D842" s="33"/>
      <c r="G842" s="24"/>
      <c r="H842" s="24"/>
    </row>
    <row r="843" spans="4:8" ht="20.100000000000001" customHeight="1" x14ac:dyDescent="0.3">
      <c r="D843" s="33"/>
      <c r="G843" s="24"/>
      <c r="H843" s="24"/>
    </row>
    <row r="844" spans="4:8" ht="20.100000000000001" customHeight="1" x14ac:dyDescent="0.3">
      <c r="D844" s="33"/>
      <c r="G844" s="24"/>
      <c r="H844" s="24"/>
    </row>
    <row r="845" spans="4:8" ht="20.100000000000001" customHeight="1" x14ac:dyDescent="0.3">
      <c r="D845" s="33"/>
      <c r="G845" s="24"/>
      <c r="H845" s="24"/>
    </row>
    <row r="846" spans="4:8" ht="20.100000000000001" customHeight="1" x14ac:dyDescent="0.3">
      <c r="D846" s="33"/>
      <c r="G846" s="24"/>
      <c r="H846" s="24"/>
    </row>
    <row r="847" spans="4:8" ht="20.100000000000001" customHeight="1" x14ac:dyDescent="0.3">
      <c r="D847" s="33"/>
      <c r="G847" s="24"/>
      <c r="H847" s="24"/>
    </row>
    <row r="848" spans="4:8" ht="20.100000000000001" customHeight="1" x14ac:dyDescent="0.3">
      <c r="D848" s="33"/>
      <c r="G848" s="24"/>
      <c r="H848" s="24"/>
    </row>
    <row r="849" spans="4:8" ht="20.100000000000001" customHeight="1" x14ac:dyDescent="0.3">
      <c r="D849" s="33"/>
      <c r="G849" s="24"/>
      <c r="H849" s="24"/>
    </row>
    <row r="850" spans="4:8" ht="20.100000000000001" customHeight="1" x14ac:dyDescent="0.3">
      <c r="D850" s="33"/>
      <c r="G850" s="24"/>
      <c r="H850" s="24"/>
    </row>
    <row r="851" spans="4:8" ht="20.100000000000001" customHeight="1" x14ac:dyDescent="0.3">
      <c r="D851" s="33"/>
      <c r="G851" s="24"/>
      <c r="H851" s="24"/>
    </row>
    <row r="852" spans="4:8" ht="20.100000000000001" customHeight="1" x14ac:dyDescent="0.3">
      <c r="D852" s="33"/>
      <c r="G852" s="24"/>
      <c r="H852" s="24"/>
    </row>
    <row r="853" spans="4:8" ht="20.100000000000001" customHeight="1" x14ac:dyDescent="0.3">
      <c r="D853" s="33"/>
      <c r="G853" s="24"/>
      <c r="H853" s="24"/>
    </row>
    <row r="854" spans="4:8" ht="20.100000000000001" customHeight="1" x14ac:dyDescent="0.3">
      <c r="D854" s="33"/>
      <c r="G854" s="24"/>
      <c r="H854" s="24"/>
    </row>
    <row r="855" spans="4:8" ht="20.100000000000001" customHeight="1" x14ac:dyDescent="0.3">
      <c r="D855" s="33"/>
      <c r="G855" s="24"/>
      <c r="H855" s="24"/>
    </row>
    <row r="856" spans="4:8" ht="20.100000000000001" customHeight="1" x14ac:dyDescent="0.3">
      <c r="D856" s="33"/>
      <c r="G856" s="24"/>
      <c r="H856" s="24"/>
    </row>
    <row r="857" spans="4:8" ht="20.100000000000001" customHeight="1" x14ac:dyDescent="0.3">
      <c r="D857" s="33"/>
      <c r="G857" s="24"/>
      <c r="H857" s="24"/>
    </row>
    <row r="858" spans="4:8" ht="20.100000000000001" customHeight="1" x14ac:dyDescent="0.3">
      <c r="D858" s="33"/>
      <c r="G858" s="24"/>
      <c r="H858" s="24"/>
    </row>
    <row r="859" spans="4:8" ht="20.100000000000001" customHeight="1" x14ac:dyDescent="0.3">
      <c r="D859" s="33"/>
      <c r="G859" s="24"/>
      <c r="H859" s="24"/>
    </row>
    <row r="860" spans="4:8" ht="20.100000000000001" customHeight="1" x14ac:dyDescent="0.3">
      <c r="D860" s="33"/>
      <c r="G860" s="24"/>
      <c r="H860" s="24"/>
    </row>
    <row r="861" spans="4:8" ht="20.100000000000001" customHeight="1" x14ac:dyDescent="0.3">
      <c r="D861" s="33"/>
      <c r="G861" s="24"/>
      <c r="H861" s="24"/>
    </row>
    <row r="862" spans="4:8" ht="20.100000000000001" customHeight="1" x14ac:dyDescent="0.3">
      <c r="D862" s="33"/>
      <c r="G862" s="24"/>
      <c r="H862" s="24"/>
    </row>
    <row r="863" spans="4:8" ht="20.100000000000001" customHeight="1" x14ac:dyDescent="0.3">
      <c r="D863" s="33"/>
      <c r="G863" s="24"/>
      <c r="H863" s="24"/>
    </row>
    <row r="864" spans="4:8" ht="20.100000000000001" customHeight="1" x14ac:dyDescent="0.3">
      <c r="D864" s="33"/>
      <c r="G864" s="24"/>
      <c r="H864" s="24"/>
    </row>
    <row r="865" spans="4:8" ht="20.100000000000001" customHeight="1" x14ac:dyDescent="0.3">
      <c r="D865" s="33"/>
      <c r="G865" s="24"/>
      <c r="H865" s="24"/>
    </row>
    <row r="866" spans="4:8" ht="20.100000000000001" customHeight="1" x14ac:dyDescent="0.3">
      <c r="D866" s="33"/>
      <c r="G866" s="24"/>
      <c r="H866" s="24"/>
    </row>
    <row r="867" spans="4:8" ht="20.100000000000001" customHeight="1" x14ac:dyDescent="0.3">
      <c r="D867" s="33"/>
      <c r="G867" s="24"/>
      <c r="H867" s="24"/>
    </row>
    <row r="868" spans="4:8" ht="20.100000000000001" customHeight="1" x14ac:dyDescent="0.3">
      <c r="D868" s="33"/>
      <c r="G868" s="24"/>
      <c r="H868" s="24"/>
    </row>
    <row r="869" spans="4:8" ht="20.100000000000001" customHeight="1" x14ac:dyDescent="0.3">
      <c r="D869" s="33"/>
      <c r="G869" s="24"/>
      <c r="H869" s="24"/>
    </row>
    <row r="870" spans="4:8" ht="20.100000000000001" customHeight="1" x14ac:dyDescent="0.3">
      <c r="D870" s="33"/>
      <c r="G870" s="24"/>
      <c r="H870" s="24"/>
    </row>
    <row r="871" spans="4:8" ht="20.100000000000001" customHeight="1" x14ac:dyDescent="0.3">
      <c r="D871" s="33"/>
      <c r="G871" s="24"/>
      <c r="H871" s="24"/>
    </row>
    <row r="872" spans="4:8" ht="20.100000000000001" customHeight="1" x14ac:dyDescent="0.3">
      <c r="D872" s="33"/>
      <c r="G872" s="24"/>
      <c r="H872" s="24"/>
    </row>
    <row r="873" spans="4:8" ht="20.100000000000001" customHeight="1" x14ac:dyDescent="0.3">
      <c r="D873" s="33"/>
      <c r="G873" s="24"/>
      <c r="H873" s="24"/>
    </row>
    <row r="874" spans="4:8" ht="20.100000000000001" customHeight="1" x14ac:dyDescent="0.3">
      <c r="D874" s="33"/>
      <c r="G874" s="24"/>
      <c r="H874" s="24"/>
    </row>
    <row r="875" spans="4:8" ht="20.100000000000001" customHeight="1" x14ac:dyDescent="0.3">
      <c r="D875" s="33"/>
      <c r="G875" s="24"/>
      <c r="H875" s="24"/>
    </row>
    <row r="876" spans="4:8" ht="20.100000000000001" customHeight="1" x14ac:dyDescent="0.3">
      <c r="D876" s="33"/>
      <c r="G876" s="24"/>
      <c r="H876" s="24"/>
    </row>
    <row r="877" spans="4:8" ht="20.100000000000001" customHeight="1" x14ac:dyDescent="0.3">
      <c r="D877" s="33"/>
      <c r="G877" s="24"/>
      <c r="H877" s="24"/>
    </row>
    <row r="878" spans="4:8" ht="20.100000000000001" customHeight="1" x14ac:dyDescent="0.3">
      <c r="D878" s="33"/>
      <c r="G878" s="24"/>
      <c r="H878" s="24"/>
    </row>
    <row r="879" spans="4:8" ht="20.100000000000001" customHeight="1" x14ac:dyDescent="0.3">
      <c r="D879" s="33"/>
      <c r="G879" s="24"/>
      <c r="H879" s="24"/>
    </row>
    <row r="880" spans="4:8" ht="20.100000000000001" customHeight="1" x14ac:dyDescent="0.3">
      <c r="D880" s="33"/>
      <c r="G880" s="24"/>
      <c r="H880" s="24"/>
    </row>
    <row r="881" spans="4:8" ht="20.100000000000001" customHeight="1" x14ac:dyDescent="0.3">
      <c r="D881" s="33"/>
      <c r="G881" s="24"/>
      <c r="H881" s="24"/>
    </row>
    <row r="882" spans="4:8" ht="20.100000000000001" customHeight="1" x14ac:dyDescent="0.3">
      <c r="D882" s="33"/>
      <c r="G882" s="24"/>
      <c r="H882" s="24"/>
    </row>
    <row r="883" spans="4:8" ht="20.100000000000001" customHeight="1" x14ac:dyDescent="0.3">
      <c r="D883" s="33"/>
      <c r="G883" s="24"/>
      <c r="H883" s="24"/>
    </row>
    <row r="884" spans="4:8" ht="20.100000000000001" customHeight="1" x14ac:dyDescent="0.3">
      <c r="D884" s="33"/>
      <c r="G884" s="24"/>
      <c r="H884" s="24"/>
    </row>
    <row r="885" spans="4:8" ht="20.100000000000001" customHeight="1" x14ac:dyDescent="0.3">
      <c r="D885" s="33"/>
      <c r="G885" s="24"/>
      <c r="H885" s="24"/>
    </row>
    <row r="886" spans="4:8" ht="20.100000000000001" customHeight="1" x14ac:dyDescent="0.3">
      <c r="D886" s="33"/>
      <c r="G886" s="24"/>
      <c r="H886" s="24"/>
    </row>
    <row r="887" spans="4:8" ht="20.100000000000001" customHeight="1" x14ac:dyDescent="0.3">
      <c r="D887" s="33"/>
      <c r="G887" s="24"/>
      <c r="H887" s="24"/>
    </row>
    <row r="888" spans="4:8" ht="20.100000000000001" customHeight="1" x14ac:dyDescent="0.3">
      <c r="D888" s="33"/>
      <c r="G888" s="24"/>
      <c r="H888" s="24"/>
    </row>
    <row r="889" spans="4:8" ht="20.100000000000001" customHeight="1" x14ac:dyDescent="0.3">
      <c r="D889" s="33"/>
      <c r="G889" s="24"/>
      <c r="H889" s="24"/>
    </row>
    <row r="890" spans="4:8" ht="20.100000000000001" customHeight="1" x14ac:dyDescent="0.3">
      <c r="D890" s="33"/>
      <c r="G890" s="24"/>
      <c r="H890" s="24"/>
    </row>
    <row r="891" spans="4:8" ht="20.100000000000001" customHeight="1" x14ac:dyDescent="0.3">
      <c r="D891" s="33"/>
      <c r="G891" s="24"/>
      <c r="H891" s="24"/>
    </row>
    <row r="892" spans="4:8" ht="20.100000000000001" customHeight="1" x14ac:dyDescent="0.3">
      <c r="D892" s="33"/>
      <c r="G892" s="24"/>
      <c r="H892" s="24"/>
    </row>
    <row r="893" spans="4:8" ht="20.100000000000001" customHeight="1" x14ac:dyDescent="0.3">
      <c r="D893" s="33"/>
      <c r="G893" s="24"/>
      <c r="H893" s="24"/>
    </row>
    <row r="894" spans="4:8" ht="20.100000000000001" customHeight="1" x14ac:dyDescent="0.3">
      <c r="D894" s="33"/>
      <c r="G894" s="24"/>
      <c r="H894" s="24"/>
    </row>
    <row r="895" spans="4:8" ht="20.100000000000001" customHeight="1" x14ac:dyDescent="0.3">
      <c r="D895" s="33"/>
      <c r="G895" s="24"/>
      <c r="H895" s="24"/>
    </row>
    <row r="896" spans="4:8" ht="20.100000000000001" customHeight="1" x14ac:dyDescent="0.3">
      <c r="D896" s="33"/>
      <c r="G896" s="24"/>
      <c r="H896" s="24"/>
    </row>
    <row r="897" spans="4:8" ht="20.100000000000001" customHeight="1" x14ac:dyDescent="0.3">
      <c r="D897" s="33"/>
      <c r="G897" s="24"/>
      <c r="H897" s="24"/>
    </row>
    <row r="898" spans="4:8" ht="20.100000000000001" customHeight="1" x14ac:dyDescent="0.3">
      <c r="D898" s="33"/>
      <c r="G898" s="24"/>
      <c r="H898" s="24"/>
    </row>
    <row r="899" spans="4:8" ht="20.100000000000001" customHeight="1" x14ac:dyDescent="0.3">
      <c r="D899" s="33"/>
      <c r="G899" s="24"/>
      <c r="H899" s="24"/>
    </row>
    <row r="900" spans="4:8" ht="20.100000000000001" customHeight="1" x14ac:dyDescent="0.3">
      <c r="D900" s="33"/>
      <c r="G900" s="24"/>
      <c r="H900" s="24"/>
    </row>
    <row r="901" spans="4:8" ht="20.100000000000001" customHeight="1" x14ac:dyDescent="0.3">
      <c r="D901" s="33"/>
      <c r="G901" s="24"/>
      <c r="H901" s="24"/>
    </row>
    <row r="902" spans="4:8" ht="20.100000000000001" customHeight="1" x14ac:dyDescent="0.3">
      <c r="D902" s="33"/>
      <c r="G902" s="24"/>
      <c r="H902" s="24"/>
    </row>
    <row r="903" spans="4:8" ht="20.100000000000001" customHeight="1" x14ac:dyDescent="0.3">
      <c r="D903" s="33"/>
      <c r="G903" s="24"/>
      <c r="H903" s="24"/>
    </row>
    <row r="904" spans="4:8" ht="20.100000000000001" customHeight="1" x14ac:dyDescent="0.3">
      <c r="D904" s="33"/>
      <c r="G904" s="24"/>
      <c r="H904" s="24"/>
    </row>
    <row r="905" spans="4:8" ht="20.100000000000001" customHeight="1" x14ac:dyDescent="0.3">
      <c r="D905" s="33"/>
      <c r="G905" s="24"/>
      <c r="H905" s="24"/>
    </row>
    <row r="906" spans="4:8" ht="20.100000000000001" customHeight="1" x14ac:dyDescent="0.3">
      <c r="D906" s="33"/>
      <c r="G906" s="24"/>
      <c r="H906" s="24"/>
    </row>
    <row r="907" spans="4:8" ht="20.100000000000001" customHeight="1" x14ac:dyDescent="0.3">
      <c r="D907" s="33"/>
      <c r="G907" s="24"/>
      <c r="H907" s="24"/>
    </row>
    <row r="908" spans="4:8" ht="20.100000000000001" customHeight="1" x14ac:dyDescent="0.3">
      <c r="D908" s="33"/>
      <c r="G908" s="24"/>
      <c r="H908" s="24"/>
    </row>
    <row r="909" spans="4:8" ht="20.100000000000001" customHeight="1" x14ac:dyDescent="0.3">
      <c r="D909" s="33"/>
      <c r="G909" s="24"/>
      <c r="H909" s="24"/>
    </row>
    <row r="910" spans="4:8" ht="20.100000000000001" customHeight="1" x14ac:dyDescent="0.3">
      <c r="D910" s="33"/>
      <c r="G910" s="24"/>
      <c r="H910" s="24"/>
    </row>
    <row r="911" spans="4:8" ht="20.100000000000001" customHeight="1" x14ac:dyDescent="0.3">
      <c r="D911" s="33"/>
      <c r="G911" s="24"/>
      <c r="H911" s="24"/>
    </row>
    <row r="912" spans="4:8" ht="20.100000000000001" customHeight="1" x14ac:dyDescent="0.3">
      <c r="D912" s="33"/>
      <c r="G912" s="24"/>
      <c r="H912" s="24"/>
    </row>
    <row r="913" spans="4:8" ht="20.100000000000001" customHeight="1" x14ac:dyDescent="0.3">
      <c r="D913" s="33"/>
      <c r="G913" s="24"/>
      <c r="H913" s="24"/>
    </row>
    <row r="914" spans="4:8" ht="20.100000000000001" customHeight="1" x14ac:dyDescent="0.3">
      <c r="D914" s="33"/>
      <c r="G914" s="24"/>
      <c r="H914" s="24"/>
    </row>
    <row r="915" spans="4:8" ht="20.100000000000001" customHeight="1" x14ac:dyDescent="0.3">
      <c r="D915" s="33"/>
      <c r="G915" s="24"/>
      <c r="H915" s="24"/>
    </row>
    <row r="916" spans="4:8" ht="20.100000000000001" customHeight="1" x14ac:dyDescent="0.3">
      <c r="D916" s="33"/>
      <c r="G916" s="24"/>
      <c r="H916" s="24"/>
    </row>
    <row r="917" spans="4:8" ht="20.100000000000001" customHeight="1" x14ac:dyDescent="0.3">
      <c r="D917" s="33"/>
      <c r="G917" s="24"/>
      <c r="H917" s="24"/>
    </row>
    <row r="918" spans="4:8" ht="20.100000000000001" customHeight="1" x14ac:dyDescent="0.3">
      <c r="D918" s="33"/>
      <c r="G918" s="24"/>
      <c r="H918" s="24"/>
    </row>
    <row r="919" spans="4:8" ht="20.100000000000001" customHeight="1" x14ac:dyDescent="0.3">
      <c r="D919" s="33"/>
      <c r="G919" s="24"/>
      <c r="H919" s="24"/>
    </row>
    <row r="920" spans="4:8" ht="20.100000000000001" customHeight="1" x14ac:dyDescent="0.3">
      <c r="D920" s="33"/>
      <c r="G920" s="24"/>
      <c r="H920" s="24"/>
    </row>
    <row r="921" spans="4:8" ht="20.100000000000001" customHeight="1" x14ac:dyDescent="0.3">
      <c r="D921" s="33"/>
      <c r="G921" s="24"/>
      <c r="H921" s="24"/>
    </row>
    <row r="922" spans="4:8" ht="20.100000000000001" customHeight="1" x14ac:dyDescent="0.3">
      <c r="D922" s="33"/>
      <c r="G922" s="24"/>
      <c r="H922" s="24"/>
    </row>
    <row r="923" spans="4:8" ht="20.100000000000001" customHeight="1" x14ac:dyDescent="0.3">
      <c r="D923" s="33"/>
      <c r="G923" s="24"/>
      <c r="H923" s="24"/>
    </row>
    <row r="924" spans="4:8" ht="20.100000000000001" customHeight="1" x14ac:dyDescent="0.3">
      <c r="D924" s="33"/>
      <c r="G924" s="24"/>
      <c r="H924" s="24"/>
    </row>
    <row r="925" spans="4:8" ht="20.100000000000001" customHeight="1" x14ac:dyDescent="0.3">
      <c r="D925" s="33"/>
      <c r="G925" s="24"/>
      <c r="H925" s="24"/>
    </row>
    <row r="926" spans="4:8" ht="20.100000000000001" customHeight="1" x14ac:dyDescent="0.3">
      <c r="D926" s="33"/>
      <c r="G926" s="24"/>
      <c r="H926" s="24"/>
    </row>
    <row r="927" spans="4:8" ht="20.100000000000001" customHeight="1" x14ac:dyDescent="0.3">
      <c r="D927" s="33"/>
      <c r="G927" s="24"/>
      <c r="H927" s="24"/>
    </row>
    <row r="928" spans="4:8" ht="20.100000000000001" customHeight="1" x14ac:dyDescent="0.3">
      <c r="D928" s="33"/>
      <c r="G928" s="24"/>
      <c r="H928" s="24"/>
    </row>
    <row r="929" spans="4:8" ht="20.100000000000001" customHeight="1" x14ac:dyDescent="0.3">
      <c r="D929" s="33"/>
      <c r="G929" s="24"/>
      <c r="H929" s="24"/>
    </row>
    <row r="930" spans="4:8" ht="20.100000000000001" customHeight="1" x14ac:dyDescent="0.3">
      <c r="D930" s="33"/>
      <c r="G930" s="24"/>
      <c r="H930" s="24"/>
    </row>
    <row r="931" spans="4:8" ht="20.100000000000001" customHeight="1" x14ac:dyDescent="0.3">
      <c r="D931" s="33"/>
      <c r="G931" s="24"/>
      <c r="H931" s="24"/>
    </row>
    <row r="932" spans="4:8" ht="20.100000000000001" customHeight="1" x14ac:dyDescent="0.3">
      <c r="D932" s="33"/>
      <c r="G932" s="24"/>
      <c r="H932" s="24"/>
    </row>
    <row r="933" spans="4:8" ht="20.100000000000001" customHeight="1" x14ac:dyDescent="0.3">
      <c r="D933" s="33"/>
      <c r="G933" s="24"/>
      <c r="H933" s="24"/>
    </row>
    <row r="934" spans="4:8" ht="20.100000000000001" customHeight="1" x14ac:dyDescent="0.3">
      <c r="D934" s="33"/>
      <c r="G934" s="24"/>
      <c r="H934" s="24"/>
    </row>
    <row r="935" spans="4:8" ht="20.100000000000001" customHeight="1" x14ac:dyDescent="0.3">
      <c r="D935" s="33"/>
      <c r="G935" s="24"/>
      <c r="H935" s="24"/>
    </row>
    <row r="936" spans="4:8" ht="20.100000000000001" customHeight="1" x14ac:dyDescent="0.3">
      <c r="D936" s="33"/>
      <c r="G936" s="24"/>
      <c r="H936" s="24"/>
    </row>
    <row r="937" spans="4:8" ht="20.100000000000001" customHeight="1" x14ac:dyDescent="0.3">
      <c r="D937" s="33"/>
      <c r="G937" s="24"/>
      <c r="H937" s="24"/>
    </row>
    <row r="938" spans="4:8" ht="20.100000000000001" customHeight="1" x14ac:dyDescent="0.3">
      <c r="D938" s="33"/>
      <c r="G938" s="24"/>
      <c r="H938" s="24"/>
    </row>
    <row r="939" spans="4:8" ht="20.100000000000001" customHeight="1" x14ac:dyDescent="0.3">
      <c r="D939" s="33"/>
      <c r="G939" s="24"/>
      <c r="H939" s="24"/>
    </row>
    <row r="940" spans="4:8" ht="20.100000000000001" customHeight="1" x14ac:dyDescent="0.3">
      <c r="D940" s="33"/>
      <c r="G940" s="24"/>
      <c r="H940" s="24"/>
    </row>
    <row r="941" spans="4:8" ht="20.100000000000001" customHeight="1" x14ac:dyDescent="0.3">
      <c r="D941" s="33"/>
      <c r="G941" s="24"/>
      <c r="H941" s="24"/>
    </row>
    <row r="942" spans="4:8" ht="20.100000000000001" customHeight="1" x14ac:dyDescent="0.3">
      <c r="D942" s="33"/>
      <c r="G942" s="24"/>
      <c r="H942" s="24"/>
    </row>
    <row r="943" spans="4:8" ht="20.100000000000001" customHeight="1" x14ac:dyDescent="0.3">
      <c r="D943" s="33"/>
      <c r="G943" s="24"/>
      <c r="H943" s="24"/>
    </row>
    <row r="944" spans="4:8" ht="20.100000000000001" customHeight="1" x14ac:dyDescent="0.3">
      <c r="D944" s="33"/>
      <c r="G944" s="24"/>
      <c r="H944" s="24"/>
    </row>
    <row r="945" spans="4:8" ht="20.100000000000001" customHeight="1" x14ac:dyDescent="0.3">
      <c r="D945" s="33"/>
      <c r="G945" s="24"/>
      <c r="H945" s="24"/>
    </row>
    <row r="946" spans="4:8" ht="20.100000000000001" customHeight="1" x14ac:dyDescent="0.3">
      <c r="D946" s="33"/>
      <c r="G946" s="24"/>
      <c r="H946" s="24"/>
    </row>
    <row r="947" spans="4:8" ht="20.100000000000001" customHeight="1" x14ac:dyDescent="0.3">
      <c r="D947" s="33"/>
      <c r="G947" s="24"/>
      <c r="H947" s="24"/>
    </row>
    <row r="948" spans="4:8" ht="20.100000000000001" customHeight="1" x14ac:dyDescent="0.3">
      <c r="D948" s="33"/>
      <c r="G948" s="24"/>
      <c r="H948" s="24"/>
    </row>
    <row r="949" spans="4:8" ht="20.100000000000001" customHeight="1" x14ac:dyDescent="0.3">
      <c r="D949" s="33"/>
      <c r="G949" s="24"/>
      <c r="H949" s="24"/>
    </row>
    <row r="950" spans="4:8" ht="20.100000000000001" customHeight="1" x14ac:dyDescent="0.3">
      <c r="D950" s="33"/>
      <c r="G950" s="24"/>
      <c r="H950" s="24"/>
    </row>
    <row r="951" spans="4:8" ht="20.100000000000001" customHeight="1" x14ac:dyDescent="0.3">
      <c r="D951" s="33"/>
      <c r="G951" s="24"/>
      <c r="H951" s="24"/>
    </row>
    <row r="952" spans="4:8" ht="20.100000000000001" customHeight="1" x14ac:dyDescent="0.3">
      <c r="D952" s="33"/>
      <c r="G952" s="24"/>
      <c r="H952" s="24"/>
    </row>
    <row r="953" spans="4:8" ht="20.100000000000001" customHeight="1" x14ac:dyDescent="0.3">
      <c r="D953" s="33"/>
      <c r="G953" s="24"/>
      <c r="H953" s="24"/>
    </row>
    <row r="954" spans="4:8" ht="20.100000000000001" customHeight="1" x14ac:dyDescent="0.3">
      <c r="D954" s="33"/>
      <c r="G954" s="24"/>
      <c r="H954" s="24"/>
    </row>
    <row r="955" spans="4:8" ht="20.100000000000001" customHeight="1" x14ac:dyDescent="0.3">
      <c r="D955" s="33"/>
      <c r="G955" s="24"/>
      <c r="H955" s="24"/>
    </row>
    <row r="956" spans="4:8" ht="20.100000000000001" customHeight="1" x14ac:dyDescent="0.3">
      <c r="D956" s="33"/>
      <c r="G956" s="24"/>
      <c r="H956" s="24"/>
    </row>
    <row r="957" spans="4:8" ht="20.100000000000001" customHeight="1" x14ac:dyDescent="0.3">
      <c r="D957" s="33"/>
      <c r="G957" s="24"/>
      <c r="H957" s="24"/>
    </row>
    <row r="958" spans="4:8" ht="20.100000000000001" customHeight="1" x14ac:dyDescent="0.3">
      <c r="D958" s="33"/>
      <c r="G958" s="24"/>
      <c r="H958" s="24"/>
    </row>
    <row r="959" spans="4:8" ht="20.100000000000001" customHeight="1" x14ac:dyDescent="0.3">
      <c r="D959" s="33"/>
      <c r="G959" s="24"/>
      <c r="H959" s="24"/>
    </row>
    <row r="960" spans="4:8" ht="20.100000000000001" customHeight="1" x14ac:dyDescent="0.3">
      <c r="D960" s="33"/>
      <c r="G960" s="24"/>
      <c r="H960" s="24"/>
    </row>
    <row r="961" spans="4:8" ht="20.100000000000001" customHeight="1" x14ac:dyDescent="0.3">
      <c r="D961" s="33"/>
      <c r="G961" s="24"/>
      <c r="H961" s="24"/>
    </row>
    <row r="962" spans="4:8" ht="20.100000000000001" customHeight="1" x14ac:dyDescent="0.3">
      <c r="D962" s="33"/>
      <c r="G962" s="24"/>
      <c r="H962" s="24"/>
    </row>
    <row r="963" spans="4:8" ht="20.100000000000001" customHeight="1" x14ac:dyDescent="0.3">
      <c r="D963" s="33"/>
      <c r="G963" s="24"/>
      <c r="H963" s="24"/>
    </row>
    <row r="964" spans="4:8" ht="20.100000000000001" customHeight="1" x14ac:dyDescent="0.3">
      <c r="D964" s="33"/>
      <c r="G964" s="24"/>
      <c r="H964" s="24"/>
    </row>
    <row r="965" spans="4:8" ht="20.100000000000001" customHeight="1" x14ac:dyDescent="0.3">
      <c r="D965" s="33"/>
      <c r="G965" s="24"/>
      <c r="H965" s="24"/>
    </row>
    <row r="966" spans="4:8" ht="20.100000000000001" customHeight="1" x14ac:dyDescent="0.3">
      <c r="D966" s="33"/>
      <c r="G966" s="24"/>
      <c r="H966" s="24"/>
    </row>
    <row r="967" spans="4:8" ht="20.100000000000001" customHeight="1" x14ac:dyDescent="0.3">
      <c r="D967" s="33"/>
      <c r="G967" s="24"/>
      <c r="H967" s="24"/>
    </row>
    <row r="968" spans="4:8" ht="20.100000000000001" customHeight="1" x14ac:dyDescent="0.3">
      <c r="D968" s="33"/>
      <c r="G968" s="24"/>
      <c r="H968" s="24"/>
    </row>
    <row r="969" spans="4:8" ht="20.100000000000001" customHeight="1" x14ac:dyDescent="0.3">
      <c r="D969" s="33"/>
      <c r="G969" s="24"/>
      <c r="H969" s="24"/>
    </row>
    <row r="970" spans="4:8" ht="20.100000000000001" customHeight="1" x14ac:dyDescent="0.3">
      <c r="D970" s="33"/>
      <c r="G970" s="24"/>
      <c r="H970" s="24"/>
    </row>
    <row r="971" spans="4:8" ht="20.100000000000001" customHeight="1" x14ac:dyDescent="0.3">
      <c r="D971" s="33"/>
      <c r="G971" s="24"/>
      <c r="H971" s="24"/>
    </row>
    <row r="972" spans="4:8" ht="20.100000000000001" customHeight="1" x14ac:dyDescent="0.3">
      <c r="D972" s="33"/>
      <c r="G972" s="24"/>
      <c r="H972" s="24"/>
    </row>
    <row r="973" spans="4:8" ht="20.100000000000001" customHeight="1" x14ac:dyDescent="0.3">
      <c r="D973" s="33"/>
      <c r="G973" s="24"/>
      <c r="H973" s="24"/>
    </row>
    <row r="974" spans="4:8" ht="20.100000000000001" customHeight="1" x14ac:dyDescent="0.3">
      <c r="D974" s="33"/>
      <c r="G974" s="24"/>
      <c r="H974" s="24"/>
    </row>
    <row r="975" spans="4:8" ht="20.100000000000001" customHeight="1" x14ac:dyDescent="0.3">
      <c r="D975" s="33"/>
      <c r="G975" s="24"/>
      <c r="H975" s="24"/>
    </row>
    <row r="976" spans="4:8" ht="20.100000000000001" customHeight="1" x14ac:dyDescent="0.3">
      <c r="D976" s="33"/>
      <c r="G976" s="24"/>
      <c r="H976" s="24"/>
    </row>
    <row r="977" spans="4:8" ht="20.100000000000001" customHeight="1" x14ac:dyDescent="0.3">
      <c r="D977" s="33"/>
      <c r="G977" s="24"/>
      <c r="H977" s="24"/>
    </row>
    <row r="978" spans="4:8" ht="20.100000000000001" customHeight="1" x14ac:dyDescent="0.3">
      <c r="D978" s="33"/>
      <c r="G978" s="24"/>
      <c r="H978" s="24"/>
    </row>
    <row r="979" spans="4:8" ht="20.100000000000001" customHeight="1" x14ac:dyDescent="0.3">
      <c r="D979" s="33"/>
      <c r="G979" s="24"/>
      <c r="H979" s="24"/>
    </row>
    <row r="980" spans="4:8" ht="20.100000000000001" customHeight="1" x14ac:dyDescent="0.3">
      <c r="D980" s="33"/>
      <c r="G980" s="24"/>
      <c r="H980" s="24"/>
    </row>
    <row r="981" spans="4:8" ht="20.100000000000001" customHeight="1" x14ac:dyDescent="0.3">
      <c r="D981" s="33"/>
      <c r="G981" s="24"/>
      <c r="H981" s="24"/>
    </row>
    <row r="982" spans="4:8" ht="20.100000000000001" customHeight="1" x14ac:dyDescent="0.3">
      <c r="D982" s="33"/>
      <c r="G982" s="24"/>
      <c r="H982" s="24"/>
    </row>
    <row r="983" spans="4:8" ht="20.100000000000001" customHeight="1" x14ac:dyDescent="0.3">
      <c r="D983" s="33"/>
      <c r="G983" s="24"/>
      <c r="H983" s="24"/>
    </row>
    <row r="984" spans="4:8" ht="20.100000000000001" customHeight="1" x14ac:dyDescent="0.3">
      <c r="D984" s="33"/>
      <c r="G984" s="24"/>
      <c r="H984" s="24"/>
    </row>
    <row r="985" spans="4:8" ht="20.100000000000001" customHeight="1" x14ac:dyDescent="0.3">
      <c r="D985" s="33"/>
      <c r="G985" s="24"/>
      <c r="H985" s="24"/>
    </row>
    <row r="986" spans="4:8" ht="20.100000000000001" customHeight="1" x14ac:dyDescent="0.3">
      <c r="D986" s="33"/>
      <c r="G986" s="24"/>
      <c r="H986" s="24"/>
    </row>
    <row r="987" spans="4:8" ht="20.100000000000001" customHeight="1" x14ac:dyDescent="0.3">
      <c r="D987" s="33"/>
      <c r="G987" s="24"/>
      <c r="H987" s="24"/>
    </row>
    <row r="988" spans="4:8" ht="20.100000000000001" customHeight="1" x14ac:dyDescent="0.3">
      <c r="D988" s="33"/>
      <c r="G988" s="24"/>
      <c r="H988" s="24"/>
    </row>
    <row r="989" spans="4:8" ht="20.100000000000001" customHeight="1" x14ac:dyDescent="0.3">
      <c r="D989" s="33"/>
      <c r="G989" s="24"/>
      <c r="H989" s="24"/>
    </row>
    <row r="990" spans="4:8" ht="20.100000000000001" customHeight="1" x14ac:dyDescent="0.3">
      <c r="D990" s="33"/>
      <c r="G990" s="24"/>
      <c r="H990" s="24"/>
    </row>
    <row r="991" spans="4:8" ht="20.100000000000001" customHeight="1" x14ac:dyDescent="0.3">
      <c r="D991" s="33"/>
      <c r="G991" s="24"/>
      <c r="H991" s="24"/>
    </row>
    <row r="992" spans="4:8" ht="20.100000000000001" customHeight="1" x14ac:dyDescent="0.3">
      <c r="D992" s="33"/>
      <c r="G992" s="24"/>
      <c r="H992" s="24"/>
    </row>
    <row r="993" spans="4:8" ht="20.100000000000001" customHeight="1" x14ac:dyDescent="0.3">
      <c r="D993" s="33"/>
      <c r="G993" s="24"/>
      <c r="H993" s="24"/>
    </row>
    <row r="994" spans="4:8" ht="20.100000000000001" customHeight="1" x14ac:dyDescent="0.3">
      <c r="D994" s="33"/>
      <c r="G994" s="24"/>
      <c r="H994" s="24"/>
    </row>
    <row r="995" spans="4:8" ht="20.100000000000001" customHeight="1" x14ac:dyDescent="0.3">
      <c r="D995" s="33"/>
      <c r="G995" s="24"/>
      <c r="H995" s="24"/>
    </row>
    <row r="996" spans="4:8" ht="20.100000000000001" customHeight="1" x14ac:dyDescent="0.3">
      <c r="D996" s="33"/>
      <c r="G996" s="24"/>
      <c r="H996" s="24"/>
    </row>
    <row r="997" spans="4:8" ht="20.100000000000001" customHeight="1" x14ac:dyDescent="0.3">
      <c r="D997" s="33"/>
      <c r="G997" s="24"/>
      <c r="H997" s="24"/>
    </row>
    <row r="998" spans="4:8" ht="20.100000000000001" customHeight="1" x14ac:dyDescent="0.3">
      <c r="D998" s="33"/>
      <c r="G998" s="24"/>
      <c r="H998" s="24"/>
    </row>
    <row r="999" spans="4:8" ht="20.100000000000001" customHeight="1" x14ac:dyDescent="0.3">
      <c r="D999" s="33"/>
      <c r="G999" s="24"/>
      <c r="H999" s="24"/>
    </row>
    <row r="1000" spans="4:8" ht="20.100000000000001" customHeight="1" x14ac:dyDescent="0.3">
      <c r="D1000" s="33"/>
      <c r="G1000" s="24"/>
      <c r="H1000" s="24"/>
    </row>
    <row r="1001" spans="4:8" ht="20.100000000000001" customHeight="1" x14ac:dyDescent="0.3">
      <c r="D1001" s="33"/>
      <c r="G1001" s="24"/>
      <c r="H1001" s="24"/>
    </row>
    <row r="1002" spans="4:8" ht="20.100000000000001" customHeight="1" x14ac:dyDescent="0.3">
      <c r="D1002" s="33"/>
      <c r="G1002" s="24"/>
      <c r="H1002" s="24"/>
    </row>
    <row r="1003" spans="4:8" ht="20.100000000000001" customHeight="1" x14ac:dyDescent="0.3">
      <c r="D1003" s="33"/>
      <c r="G1003" s="24"/>
      <c r="H1003" s="24"/>
    </row>
    <row r="1004" spans="4:8" ht="20.100000000000001" customHeight="1" x14ac:dyDescent="0.3">
      <c r="D1004" s="33"/>
      <c r="G1004" s="24"/>
      <c r="H1004" s="24"/>
    </row>
    <row r="1005" spans="4:8" ht="20.100000000000001" customHeight="1" x14ac:dyDescent="0.3">
      <c r="D1005" s="33"/>
      <c r="G1005" s="24"/>
      <c r="H1005" s="24"/>
    </row>
    <row r="1006" spans="4:8" ht="20.100000000000001" customHeight="1" x14ac:dyDescent="0.3">
      <c r="D1006" s="33"/>
      <c r="G1006" s="24"/>
      <c r="H1006" s="24"/>
    </row>
    <row r="1007" spans="4:8" ht="20.100000000000001" customHeight="1" x14ac:dyDescent="0.3">
      <c r="D1007" s="33"/>
      <c r="G1007" s="24"/>
      <c r="H1007" s="24"/>
    </row>
    <row r="1008" spans="4:8" ht="20.100000000000001" customHeight="1" x14ac:dyDescent="0.3">
      <c r="D1008" s="33"/>
      <c r="G1008" s="24"/>
      <c r="H1008" s="24"/>
    </row>
    <row r="1009" spans="4:8" ht="20.100000000000001" customHeight="1" x14ac:dyDescent="0.3">
      <c r="D1009" s="33"/>
      <c r="G1009" s="24"/>
      <c r="H1009" s="24"/>
    </row>
    <row r="1010" spans="4:8" ht="20.100000000000001" customHeight="1" x14ac:dyDescent="0.3">
      <c r="D1010" s="33"/>
      <c r="G1010" s="24"/>
      <c r="H1010" s="24"/>
    </row>
    <row r="1011" spans="4:8" ht="20.100000000000001" customHeight="1" x14ac:dyDescent="0.3">
      <c r="D1011" s="33"/>
      <c r="G1011" s="24"/>
      <c r="H1011" s="24"/>
    </row>
    <row r="1012" spans="4:8" ht="20.100000000000001" customHeight="1" x14ac:dyDescent="0.3">
      <c r="D1012" s="33"/>
      <c r="G1012" s="24"/>
      <c r="H1012" s="24"/>
    </row>
    <row r="1013" spans="4:8" ht="20.100000000000001" customHeight="1" x14ac:dyDescent="0.3">
      <c r="D1013" s="33"/>
      <c r="G1013" s="24"/>
      <c r="H1013" s="24"/>
    </row>
    <row r="1014" spans="4:8" ht="20.100000000000001" customHeight="1" x14ac:dyDescent="0.3">
      <c r="D1014" s="33"/>
      <c r="G1014" s="24"/>
      <c r="H1014" s="24"/>
    </row>
    <row r="1015" spans="4:8" ht="20.100000000000001" customHeight="1" x14ac:dyDescent="0.3">
      <c r="D1015" s="33"/>
      <c r="G1015" s="24"/>
      <c r="H1015" s="24"/>
    </row>
    <row r="1016" spans="4:8" ht="20.100000000000001" customHeight="1" x14ac:dyDescent="0.3">
      <c r="D1016" s="33"/>
      <c r="G1016" s="24"/>
      <c r="H1016" s="24"/>
    </row>
    <row r="1017" spans="4:8" ht="20.100000000000001" customHeight="1" x14ac:dyDescent="0.3">
      <c r="D1017" s="33"/>
      <c r="G1017" s="24"/>
      <c r="H1017" s="24"/>
    </row>
    <row r="1018" spans="4:8" ht="20.100000000000001" customHeight="1" x14ac:dyDescent="0.3">
      <c r="D1018" s="33"/>
      <c r="G1018" s="24"/>
      <c r="H1018" s="24"/>
    </row>
    <row r="1019" spans="4:8" ht="20.100000000000001" customHeight="1" x14ac:dyDescent="0.3">
      <c r="D1019" s="33"/>
      <c r="G1019" s="24"/>
      <c r="H1019" s="24"/>
    </row>
    <row r="1020" spans="4:8" ht="20.100000000000001" customHeight="1" x14ac:dyDescent="0.3">
      <c r="D1020" s="33"/>
      <c r="G1020" s="24"/>
      <c r="H1020" s="24"/>
    </row>
    <row r="1021" spans="4:8" ht="20.100000000000001" customHeight="1" x14ac:dyDescent="0.3">
      <c r="D1021" s="33"/>
      <c r="G1021" s="24"/>
      <c r="H1021" s="24"/>
    </row>
    <row r="1022" spans="4:8" ht="20.100000000000001" customHeight="1" x14ac:dyDescent="0.3">
      <c r="D1022" s="33"/>
      <c r="G1022" s="24"/>
      <c r="H1022" s="24"/>
    </row>
    <row r="1023" spans="4:8" ht="20.100000000000001" customHeight="1" x14ac:dyDescent="0.3">
      <c r="D1023" s="33"/>
      <c r="G1023" s="24"/>
      <c r="H1023" s="24"/>
    </row>
    <row r="1024" spans="4:8" ht="20.100000000000001" customHeight="1" x14ac:dyDescent="0.3">
      <c r="D1024" s="33"/>
      <c r="G1024" s="24"/>
      <c r="H1024" s="24"/>
    </row>
    <row r="1025" spans="4:8" ht="20.100000000000001" customHeight="1" x14ac:dyDescent="0.3">
      <c r="D1025" s="33"/>
      <c r="G1025" s="24"/>
      <c r="H1025" s="24"/>
    </row>
    <row r="1026" spans="4:8" ht="20.100000000000001" customHeight="1" x14ac:dyDescent="0.3">
      <c r="D1026" s="33"/>
      <c r="G1026" s="24"/>
      <c r="H1026" s="24"/>
    </row>
    <row r="1027" spans="4:8" ht="20.100000000000001" customHeight="1" x14ac:dyDescent="0.3">
      <c r="D1027" s="33"/>
      <c r="G1027" s="24"/>
      <c r="H1027" s="24"/>
    </row>
    <row r="1028" spans="4:8" ht="20.100000000000001" customHeight="1" x14ac:dyDescent="0.3">
      <c r="D1028" s="33"/>
      <c r="G1028" s="24"/>
      <c r="H1028" s="24"/>
    </row>
    <row r="1029" spans="4:8" ht="20.100000000000001" customHeight="1" x14ac:dyDescent="0.3">
      <c r="D1029" s="33"/>
      <c r="G1029" s="24"/>
      <c r="H1029" s="24"/>
    </row>
    <row r="1030" spans="4:8" ht="20.100000000000001" customHeight="1" x14ac:dyDescent="0.3">
      <c r="D1030" s="33"/>
      <c r="G1030" s="24"/>
      <c r="H1030" s="24"/>
    </row>
    <row r="1031" spans="4:8" ht="20.100000000000001" customHeight="1" x14ac:dyDescent="0.3">
      <c r="D1031" s="33"/>
      <c r="G1031" s="24"/>
      <c r="H1031" s="24"/>
    </row>
    <row r="1032" spans="4:8" ht="20.100000000000001" customHeight="1" x14ac:dyDescent="0.3">
      <c r="D1032" s="33"/>
      <c r="G1032" s="24"/>
      <c r="H1032" s="24"/>
    </row>
    <row r="1033" spans="4:8" ht="20.100000000000001" customHeight="1" x14ac:dyDescent="0.3">
      <c r="D1033" s="33"/>
      <c r="G1033" s="24"/>
      <c r="H1033" s="24"/>
    </row>
    <row r="1034" spans="4:8" ht="20.100000000000001" customHeight="1" x14ac:dyDescent="0.3">
      <c r="D1034" s="33"/>
      <c r="G1034" s="24"/>
      <c r="H1034" s="24"/>
    </row>
    <row r="1035" spans="4:8" ht="20.100000000000001" customHeight="1" x14ac:dyDescent="0.3">
      <c r="D1035" s="33"/>
      <c r="G1035" s="24"/>
      <c r="H1035" s="24"/>
    </row>
    <row r="1036" spans="4:8" ht="20.100000000000001" customHeight="1" x14ac:dyDescent="0.3">
      <c r="D1036" s="33"/>
      <c r="G1036" s="24"/>
      <c r="H1036" s="24"/>
    </row>
    <row r="1037" spans="4:8" ht="20.100000000000001" customHeight="1" x14ac:dyDescent="0.3">
      <c r="D1037" s="33"/>
      <c r="G1037" s="24"/>
      <c r="H1037" s="24"/>
    </row>
    <row r="1038" spans="4:8" ht="20.100000000000001" customHeight="1" x14ac:dyDescent="0.3">
      <c r="D1038" s="33"/>
      <c r="G1038" s="24"/>
      <c r="H1038" s="24"/>
    </row>
    <row r="1039" spans="4:8" ht="20.100000000000001" customHeight="1" x14ac:dyDescent="0.3">
      <c r="D1039" s="33"/>
      <c r="G1039" s="24"/>
      <c r="H1039" s="24"/>
    </row>
    <row r="1040" spans="4:8" ht="20.100000000000001" customHeight="1" x14ac:dyDescent="0.3">
      <c r="D1040" s="33"/>
      <c r="G1040" s="24"/>
      <c r="H1040" s="24"/>
    </row>
    <row r="1041" spans="4:8" ht="20.100000000000001" customHeight="1" x14ac:dyDescent="0.3">
      <c r="D1041" s="33"/>
      <c r="G1041" s="24"/>
      <c r="H1041" s="24"/>
    </row>
    <row r="1042" spans="4:8" ht="20.100000000000001" customHeight="1" x14ac:dyDescent="0.3">
      <c r="D1042" s="33"/>
      <c r="G1042" s="24"/>
      <c r="H1042" s="24"/>
    </row>
    <row r="1043" spans="4:8" ht="20.100000000000001" customHeight="1" x14ac:dyDescent="0.3">
      <c r="D1043" s="33"/>
      <c r="G1043" s="24"/>
      <c r="H1043" s="24"/>
    </row>
    <row r="1044" spans="4:8" ht="20.100000000000001" customHeight="1" x14ac:dyDescent="0.3">
      <c r="D1044" s="33"/>
      <c r="G1044" s="24"/>
      <c r="H1044" s="24"/>
    </row>
    <row r="1045" spans="4:8" ht="20.100000000000001" customHeight="1" x14ac:dyDescent="0.3">
      <c r="D1045" s="33"/>
      <c r="G1045" s="24"/>
      <c r="H1045" s="24"/>
    </row>
    <row r="1046" spans="4:8" ht="20.100000000000001" customHeight="1" x14ac:dyDescent="0.3">
      <c r="D1046" s="33"/>
      <c r="G1046" s="24"/>
      <c r="H1046" s="24"/>
    </row>
    <row r="1047" spans="4:8" ht="20.100000000000001" customHeight="1" x14ac:dyDescent="0.3">
      <c r="D1047" s="33"/>
      <c r="G1047" s="24"/>
      <c r="H1047" s="24"/>
    </row>
    <row r="1048" spans="4:8" ht="20.100000000000001" customHeight="1" x14ac:dyDescent="0.3">
      <c r="D1048" s="33"/>
      <c r="G1048" s="24"/>
      <c r="H1048" s="24"/>
    </row>
    <row r="1049" spans="4:8" ht="20.100000000000001" customHeight="1" x14ac:dyDescent="0.3">
      <c r="D1049" s="33"/>
      <c r="G1049" s="24"/>
      <c r="H1049" s="24"/>
    </row>
    <row r="1050" spans="4:8" ht="20.100000000000001" customHeight="1" x14ac:dyDescent="0.3">
      <c r="D1050" s="33"/>
      <c r="G1050" s="24"/>
      <c r="H1050" s="24"/>
    </row>
    <row r="1051" spans="4:8" ht="20.100000000000001" customHeight="1" x14ac:dyDescent="0.3">
      <c r="D1051" s="33"/>
      <c r="G1051" s="24"/>
      <c r="H1051" s="24"/>
    </row>
    <row r="1052" spans="4:8" ht="20.100000000000001" customHeight="1" x14ac:dyDescent="0.3">
      <c r="D1052" s="33"/>
      <c r="G1052" s="24"/>
      <c r="H1052" s="24"/>
    </row>
    <row r="1053" spans="4:8" ht="20.100000000000001" customHeight="1" x14ac:dyDescent="0.3">
      <c r="D1053" s="33"/>
      <c r="G1053" s="24"/>
      <c r="H1053" s="24"/>
    </row>
    <row r="1054" spans="4:8" ht="20.100000000000001" customHeight="1" x14ac:dyDescent="0.3">
      <c r="D1054" s="33"/>
      <c r="G1054" s="24"/>
      <c r="H1054" s="24"/>
    </row>
    <row r="1055" spans="4:8" ht="20.100000000000001" customHeight="1" x14ac:dyDescent="0.3">
      <c r="D1055" s="33"/>
      <c r="G1055" s="24"/>
      <c r="H1055" s="24"/>
    </row>
    <row r="1056" spans="4:8" ht="20.100000000000001" customHeight="1" x14ac:dyDescent="0.3">
      <c r="D1056" s="33"/>
      <c r="G1056" s="24"/>
      <c r="H1056" s="24"/>
    </row>
    <row r="1057" spans="4:8" ht="20.100000000000001" customHeight="1" x14ac:dyDescent="0.3">
      <c r="D1057" s="33"/>
      <c r="G1057" s="24"/>
      <c r="H1057" s="24"/>
    </row>
    <row r="1058" spans="4:8" ht="20.100000000000001" customHeight="1" x14ac:dyDescent="0.3">
      <c r="D1058" s="33"/>
      <c r="G1058" s="24"/>
      <c r="H1058" s="24"/>
    </row>
    <row r="1059" spans="4:8" ht="20.100000000000001" customHeight="1" x14ac:dyDescent="0.3">
      <c r="D1059" s="33"/>
      <c r="G1059" s="24"/>
      <c r="H1059" s="24"/>
    </row>
    <row r="1060" spans="4:8" ht="20.100000000000001" customHeight="1" x14ac:dyDescent="0.3">
      <c r="D1060" s="33"/>
      <c r="G1060" s="24"/>
      <c r="H1060" s="24"/>
    </row>
    <row r="1061" spans="4:8" ht="20.100000000000001" customHeight="1" x14ac:dyDescent="0.3">
      <c r="D1061" s="33"/>
      <c r="G1061" s="24"/>
      <c r="H1061" s="24"/>
    </row>
    <row r="1062" spans="4:8" ht="20.100000000000001" customHeight="1" x14ac:dyDescent="0.3">
      <c r="D1062" s="33"/>
      <c r="G1062" s="24"/>
      <c r="H1062" s="24"/>
    </row>
    <row r="1063" spans="4:8" ht="20.100000000000001" customHeight="1" x14ac:dyDescent="0.3">
      <c r="D1063" s="33"/>
      <c r="G1063" s="24"/>
      <c r="H1063" s="24"/>
    </row>
    <row r="1064" spans="4:8" ht="20.100000000000001" customHeight="1" x14ac:dyDescent="0.3">
      <c r="D1064" s="33"/>
      <c r="G1064" s="24"/>
      <c r="H1064" s="24"/>
    </row>
    <row r="1065" spans="4:8" ht="20.100000000000001" customHeight="1" x14ac:dyDescent="0.3">
      <c r="D1065" s="33"/>
      <c r="G1065" s="24"/>
      <c r="H1065" s="24"/>
    </row>
    <row r="1066" spans="4:8" ht="20.100000000000001" customHeight="1" x14ac:dyDescent="0.3">
      <c r="D1066" s="33"/>
      <c r="G1066" s="24"/>
      <c r="H1066" s="24"/>
    </row>
    <row r="1067" spans="4:8" ht="20.100000000000001" customHeight="1" x14ac:dyDescent="0.3">
      <c r="D1067" s="33"/>
      <c r="G1067" s="24"/>
      <c r="H1067" s="24"/>
    </row>
    <row r="1068" spans="4:8" ht="20.100000000000001" customHeight="1" x14ac:dyDescent="0.3">
      <c r="D1068" s="33"/>
      <c r="G1068" s="24"/>
      <c r="H1068" s="24"/>
    </row>
    <row r="1069" spans="4:8" ht="20.100000000000001" customHeight="1" x14ac:dyDescent="0.3">
      <c r="D1069" s="33"/>
      <c r="G1069" s="24"/>
      <c r="H1069" s="24"/>
    </row>
    <row r="1070" spans="4:8" ht="20.100000000000001" customHeight="1" x14ac:dyDescent="0.3">
      <c r="D1070" s="33"/>
      <c r="G1070" s="24"/>
      <c r="H1070" s="24"/>
    </row>
    <row r="1071" spans="4:8" ht="20.100000000000001" customHeight="1" x14ac:dyDescent="0.3">
      <c r="D1071" s="33"/>
      <c r="G1071" s="24"/>
      <c r="H1071" s="24"/>
    </row>
    <row r="1072" spans="4:8" ht="20.100000000000001" customHeight="1" x14ac:dyDescent="0.3">
      <c r="D1072" s="33"/>
      <c r="G1072" s="24"/>
      <c r="H1072" s="24"/>
    </row>
    <row r="1073" spans="4:8" ht="20.100000000000001" customHeight="1" x14ac:dyDescent="0.3">
      <c r="D1073" s="33"/>
      <c r="G1073" s="24"/>
      <c r="H1073" s="24"/>
    </row>
    <row r="1074" spans="4:8" ht="20.100000000000001" customHeight="1" x14ac:dyDescent="0.3">
      <c r="D1074" s="33"/>
      <c r="G1074" s="24"/>
      <c r="H1074" s="24"/>
    </row>
    <row r="1075" spans="4:8" ht="20.100000000000001" customHeight="1" x14ac:dyDescent="0.3">
      <c r="D1075" s="33"/>
      <c r="G1075" s="24"/>
      <c r="H1075" s="24"/>
    </row>
    <row r="1076" spans="4:8" ht="20.100000000000001" customHeight="1" x14ac:dyDescent="0.3">
      <c r="D1076" s="33"/>
      <c r="G1076" s="24"/>
      <c r="H1076" s="24"/>
    </row>
    <row r="1077" spans="4:8" ht="20.100000000000001" customHeight="1" x14ac:dyDescent="0.3">
      <c r="D1077" s="33"/>
      <c r="G1077" s="24"/>
      <c r="H1077" s="24"/>
    </row>
    <row r="1078" spans="4:8" ht="20.100000000000001" customHeight="1" x14ac:dyDescent="0.3">
      <c r="D1078" s="33"/>
      <c r="G1078" s="24"/>
      <c r="H1078" s="24"/>
    </row>
    <row r="1079" spans="4:8" ht="20.100000000000001" customHeight="1" x14ac:dyDescent="0.3">
      <c r="D1079" s="33"/>
      <c r="G1079" s="24"/>
      <c r="H1079" s="24"/>
    </row>
    <row r="1080" spans="4:8" ht="20.100000000000001" customHeight="1" x14ac:dyDescent="0.3">
      <c r="D1080" s="33"/>
      <c r="G1080" s="24"/>
      <c r="H1080" s="24"/>
    </row>
    <row r="1081" spans="4:8" ht="20.100000000000001" customHeight="1" x14ac:dyDescent="0.3">
      <c r="D1081" s="33"/>
      <c r="G1081" s="24"/>
      <c r="H1081" s="24"/>
    </row>
    <row r="1082" spans="4:8" ht="20.100000000000001" customHeight="1" x14ac:dyDescent="0.3">
      <c r="D1082" s="33"/>
      <c r="G1082" s="24"/>
      <c r="H1082" s="24"/>
    </row>
    <row r="1083" spans="4:8" ht="20.100000000000001" customHeight="1" x14ac:dyDescent="0.3">
      <c r="D1083" s="33"/>
      <c r="G1083" s="24"/>
      <c r="H1083" s="24"/>
    </row>
    <row r="1084" spans="4:8" ht="20.100000000000001" customHeight="1" x14ac:dyDescent="0.3">
      <c r="D1084" s="33"/>
      <c r="G1084" s="24"/>
      <c r="H1084" s="24"/>
    </row>
    <row r="1085" spans="4:8" ht="20.100000000000001" customHeight="1" x14ac:dyDescent="0.3">
      <c r="D1085" s="33"/>
      <c r="G1085" s="24"/>
      <c r="H1085" s="24"/>
    </row>
    <row r="1086" spans="4:8" ht="20.100000000000001" customHeight="1" x14ac:dyDescent="0.3">
      <c r="D1086" s="33"/>
      <c r="G1086" s="24"/>
      <c r="H1086" s="24"/>
    </row>
    <row r="1087" spans="4:8" ht="20.100000000000001" customHeight="1" x14ac:dyDescent="0.3">
      <c r="D1087" s="33"/>
      <c r="G1087" s="24"/>
      <c r="H1087" s="24"/>
    </row>
    <row r="1088" spans="4:8" ht="20.100000000000001" customHeight="1" x14ac:dyDescent="0.3">
      <c r="D1088" s="33"/>
      <c r="G1088" s="24"/>
      <c r="H1088" s="24"/>
    </row>
    <row r="1089" spans="4:8" ht="20.100000000000001" customHeight="1" x14ac:dyDescent="0.3">
      <c r="D1089" s="33"/>
      <c r="G1089" s="24"/>
      <c r="H1089" s="24"/>
    </row>
    <row r="1090" spans="4:8" ht="20.100000000000001" customHeight="1" x14ac:dyDescent="0.3">
      <c r="D1090" s="33"/>
      <c r="G1090" s="24"/>
      <c r="H1090" s="24"/>
    </row>
    <row r="1091" spans="4:8" ht="20.100000000000001" customHeight="1" x14ac:dyDescent="0.3">
      <c r="D1091" s="33"/>
      <c r="G1091" s="24"/>
      <c r="H1091" s="24"/>
    </row>
    <row r="1092" spans="4:8" ht="20.100000000000001" customHeight="1" x14ac:dyDescent="0.3">
      <c r="D1092" s="33"/>
      <c r="G1092" s="24"/>
      <c r="H1092" s="24"/>
    </row>
    <row r="1093" spans="4:8" ht="20.100000000000001" customHeight="1" x14ac:dyDescent="0.3">
      <c r="D1093" s="33"/>
      <c r="G1093" s="24"/>
      <c r="H1093" s="24"/>
    </row>
    <row r="1094" spans="4:8" ht="20.100000000000001" customHeight="1" x14ac:dyDescent="0.3">
      <c r="D1094" s="33"/>
      <c r="G1094" s="24"/>
      <c r="H1094" s="24"/>
    </row>
    <row r="1095" spans="4:8" ht="20.100000000000001" customHeight="1" x14ac:dyDescent="0.3">
      <c r="D1095" s="33"/>
      <c r="G1095" s="24"/>
      <c r="H1095" s="24"/>
    </row>
    <row r="1096" spans="4:8" ht="20.100000000000001" customHeight="1" x14ac:dyDescent="0.3">
      <c r="D1096" s="33"/>
      <c r="G1096" s="24"/>
      <c r="H1096" s="24"/>
    </row>
    <row r="1097" spans="4:8" ht="20.100000000000001" customHeight="1" x14ac:dyDescent="0.3">
      <c r="D1097" s="33"/>
      <c r="G1097" s="24"/>
      <c r="H1097" s="24"/>
    </row>
    <row r="1098" spans="4:8" ht="20.100000000000001" customHeight="1" x14ac:dyDescent="0.3">
      <c r="D1098" s="33"/>
      <c r="G1098" s="24"/>
      <c r="H1098" s="24"/>
    </row>
    <row r="1099" spans="4:8" ht="20.100000000000001" customHeight="1" x14ac:dyDescent="0.3">
      <c r="D1099" s="33"/>
      <c r="G1099" s="24"/>
      <c r="H1099" s="24"/>
    </row>
    <row r="1100" spans="4:8" ht="20.100000000000001" customHeight="1" x14ac:dyDescent="0.3">
      <c r="D1100" s="33"/>
      <c r="G1100" s="24"/>
      <c r="H1100" s="24"/>
    </row>
    <row r="1101" spans="4:8" ht="20.100000000000001" customHeight="1" x14ac:dyDescent="0.3">
      <c r="D1101" s="33"/>
      <c r="G1101" s="24"/>
      <c r="H1101" s="24"/>
    </row>
    <row r="1102" spans="4:8" ht="20.100000000000001" customHeight="1" x14ac:dyDescent="0.3">
      <c r="D1102" s="33"/>
      <c r="G1102" s="24"/>
      <c r="H1102" s="24"/>
    </row>
    <row r="1103" spans="4:8" ht="20.100000000000001" customHeight="1" x14ac:dyDescent="0.3">
      <c r="D1103" s="33"/>
      <c r="G1103" s="24"/>
      <c r="H1103" s="24"/>
    </row>
    <row r="1104" spans="4:8" ht="20.100000000000001" customHeight="1" x14ac:dyDescent="0.3">
      <c r="D1104" s="33"/>
      <c r="G1104" s="24"/>
      <c r="H1104" s="24"/>
    </row>
    <row r="1105" spans="4:8" ht="20.100000000000001" customHeight="1" x14ac:dyDescent="0.3">
      <c r="D1105" s="33"/>
      <c r="G1105" s="24"/>
      <c r="H1105" s="24"/>
    </row>
    <row r="1106" spans="4:8" ht="20.100000000000001" customHeight="1" x14ac:dyDescent="0.3">
      <c r="D1106" s="33"/>
      <c r="G1106" s="24"/>
      <c r="H1106" s="24"/>
    </row>
    <row r="1107" spans="4:8" ht="20.100000000000001" customHeight="1" x14ac:dyDescent="0.3">
      <c r="D1107" s="33"/>
      <c r="G1107" s="24"/>
      <c r="H1107" s="24"/>
    </row>
    <row r="1108" spans="4:8" ht="20.100000000000001" customHeight="1" x14ac:dyDescent="0.3">
      <c r="D1108" s="33"/>
      <c r="G1108" s="24"/>
      <c r="H1108" s="24"/>
    </row>
    <row r="1109" spans="4:8" ht="20.100000000000001" customHeight="1" x14ac:dyDescent="0.3">
      <c r="D1109" s="33"/>
      <c r="G1109" s="24"/>
      <c r="H1109" s="24"/>
    </row>
    <row r="1110" spans="4:8" ht="20.100000000000001" customHeight="1" x14ac:dyDescent="0.3">
      <c r="D1110" s="33"/>
      <c r="G1110" s="24"/>
      <c r="H1110" s="24"/>
    </row>
    <row r="1111" spans="4:8" ht="20.100000000000001" customHeight="1" x14ac:dyDescent="0.3">
      <c r="D1111" s="33"/>
      <c r="G1111" s="24"/>
      <c r="H1111" s="24"/>
    </row>
    <row r="1112" spans="4:8" ht="20.100000000000001" customHeight="1" x14ac:dyDescent="0.3">
      <c r="D1112" s="33"/>
      <c r="G1112" s="24"/>
      <c r="H1112" s="24"/>
    </row>
    <row r="1113" spans="4:8" ht="20.100000000000001" customHeight="1" x14ac:dyDescent="0.3">
      <c r="D1113" s="33"/>
      <c r="G1113" s="24"/>
      <c r="H1113" s="24"/>
    </row>
    <row r="1114" spans="4:8" ht="20.100000000000001" customHeight="1" x14ac:dyDescent="0.3">
      <c r="D1114" s="33"/>
      <c r="G1114" s="24"/>
      <c r="H1114" s="24"/>
    </row>
    <row r="1115" spans="4:8" ht="20.100000000000001" customHeight="1" x14ac:dyDescent="0.3">
      <c r="D1115" s="33"/>
      <c r="G1115" s="24"/>
      <c r="H1115" s="24"/>
    </row>
    <row r="1116" spans="4:8" ht="20.100000000000001" customHeight="1" x14ac:dyDescent="0.3">
      <c r="D1116" s="33"/>
      <c r="G1116" s="24"/>
      <c r="H1116" s="24"/>
    </row>
    <row r="1117" spans="4:8" ht="20.100000000000001" customHeight="1" x14ac:dyDescent="0.3">
      <c r="D1117" s="33"/>
      <c r="G1117" s="24"/>
      <c r="H1117" s="24"/>
    </row>
    <row r="1118" spans="4:8" ht="20.100000000000001" customHeight="1" x14ac:dyDescent="0.3">
      <c r="D1118" s="33"/>
      <c r="G1118" s="24"/>
      <c r="H1118" s="24"/>
    </row>
    <row r="1119" spans="4:8" ht="20.100000000000001" customHeight="1" x14ac:dyDescent="0.3">
      <c r="D1119" s="33"/>
      <c r="G1119" s="24"/>
      <c r="H1119" s="24"/>
    </row>
    <row r="1120" spans="4:8" ht="20.100000000000001" customHeight="1" x14ac:dyDescent="0.3">
      <c r="D1120" s="33"/>
      <c r="G1120" s="24"/>
      <c r="H1120" s="24"/>
    </row>
    <row r="1121" spans="4:8" ht="20.100000000000001" customHeight="1" x14ac:dyDescent="0.3">
      <c r="D1121" s="33"/>
      <c r="G1121" s="24"/>
      <c r="H1121" s="24"/>
    </row>
    <row r="1122" spans="4:8" ht="20.100000000000001" customHeight="1" x14ac:dyDescent="0.3">
      <c r="D1122" s="33"/>
      <c r="G1122" s="24"/>
      <c r="H1122" s="24"/>
    </row>
    <row r="1123" spans="4:8" ht="20.100000000000001" customHeight="1" x14ac:dyDescent="0.3">
      <c r="D1123" s="33"/>
      <c r="G1123" s="24"/>
      <c r="H1123" s="24"/>
    </row>
    <row r="1124" spans="4:8" ht="20.100000000000001" customHeight="1" x14ac:dyDescent="0.3">
      <c r="D1124" s="33"/>
      <c r="G1124" s="24"/>
      <c r="H1124" s="24"/>
    </row>
    <row r="1125" spans="4:8" ht="20.100000000000001" customHeight="1" x14ac:dyDescent="0.3">
      <c r="D1125" s="33"/>
      <c r="G1125" s="24"/>
      <c r="H1125" s="24"/>
    </row>
    <row r="1126" spans="4:8" ht="20.100000000000001" customHeight="1" x14ac:dyDescent="0.3">
      <c r="D1126" s="33"/>
      <c r="G1126" s="24"/>
      <c r="H1126" s="24"/>
    </row>
    <row r="1127" spans="4:8" ht="20.100000000000001" customHeight="1" x14ac:dyDescent="0.3">
      <c r="D1127" s="33"/>
      <c r="G1127" s="24"/>
      <c r="H1127" s="24"/>
    </row>
    <row r="1128" spans="4:8" ht="20.100000000000001" customHeight="1" x14ac:dyDescent="0.3">
      <c r="D1128" s="33"/>
      <c r="G1128" s="24"/>
      <c r="H1128" s="24"/>
    </row>
    <row r="1129" spans="4:8" ht="20.100000000000001" customHeight="1" x14ac:dyDescent="0.3">
      <c r="D1129" s="33"/>
      <c r="G1129" s="24"/>
      <c r="H1129" s="24"/>
    </row>
    <row r="1130" spans="4:8" ht="20.100000000000001" customHeight="1" x14ac:dyDescent="0.3">
      <c r="D1130" s="33"/>
      <c r="G1130" s="24"/>
      <c r="H1130" s="24"/>
    </row>
    <row r="1131" spans="4:8" ht="20.100000000000001" customHeight="1" x14ac:dyDescent="0.3">
      <c r="D1131" s="33"/>
      <c r="G1131" s="24"/>
      <c r="H1131" s="24"/>
    </row>
    <row r="1132" spans="4:8" ht="20.100000000000001" customHeight="1" x14ac:dyDescent="0.3">
      <c r="D1132" s="33"/>
      <c r="G1132" s="24"/>
      <c r="H1132" s="24"/>
    </row>
    <row r="1133" spans="4:8" ht="20.100000000000001" customHeight="1" x14ac:dyDescent="0.3">
      <c r="D1133" s="33"/>
      <c r="G1133" s="24"/>
      <c r="H1133" s="24"/>
    </row>
    <row r="1134" spans="4:8" ht="20.100000000000001" customHeight="1" x14ac:dyDescent="0.3">
      <c r="D1134" s="33"/>
      <c r="G1134" s="24"/>
      <c r="H1134" s="24"/>
    </row>
    <row r="1135" spans="4:8" ht="20.100000000000001" customHeight="1" x14ac:dyDescent="0.3">
      <c r="D1135" s="33"/>
      <c r="G1135" s="24"/>
      <c r="H1135" s="24"/>
    </row>
    <row r="1136" spans="4:8" ht="20.100000000000001" customHeight="1" x14ac:dyDescent="0.3">
      <c r="D1136" s="33"/>
      <c r="G1136" s="24"/>
      <c r="H1136" s="24"/>
    </row>
    <row r="1137" spans="4:8" ht="20.100000000000001" customHeight="1" x14ac:dyDescent="0.3">
      <c r="D1137" s="33"/>
      <c r="G1137" s="24"/>
      <c r="H1137" s="24"/>
    </row>
    <row r="1138" spans="4:8" ht="20.100000000000001" customHeight="1" x14ac:dyDescent="0.3">
      <c r="D1138" s="33"/>
      <c r="G1138" s="24"/>
      <c r="H1138" s="24"/>
    </row>
    <row r="1139" spans="4:8" ht="20.100000000000001" customHeight="1" x14ac:dyDescent="0.3">
      <c r="D1139" s="33"/>
      <c r="G1139" s="24"/>
      <c r="H1139" s="24"/>
    </row>
    <row r="1140" spans="4:8" ht="20.100000000000001" customHeight="1" x14ac:dyDescent="0.3">
      <c r="D1140" s="33"/>
      <c r="G1140" s="24"/>
      <c r="H1140" s="24"/>
    </row>
    <row r="1141" spans="4:8" ht="20.100000000000001" customHeight="1" x14ac:dyDescent="0.3">
      <c r="D1141" s="33"/>
      <c r="G1141" s="24"/>
      <c r="H1141" s="24"/>
    </row>
    <row r="1142" spans="4:8" ht="20.100000000000001" customHeight="1" x14ac:dyDescent="0.3">
      <c r="D1142" s="33"/>
      <c r="G1142" s="24"/>
      <c r="H1142" s="24"/>
    </row>
    <row r="1143" spans="4:8" ht="20.100000000000001" customHeight="1" x14ac:dyDescent="0.3">
      <c r="D1143" s="33"/>
      <c r="G1143" s="24"/>
      <c r="H1143" s="24"/>
    </row>
    <row r="1144" spans="4:8" ht="20.100000000000001" customHeight="1" x14ac:dyDescent="0.3">
      <c r="D1144" s="33"/>
      <c r="G1144" s="24"/>
      <c r="H1144" s="24"/>
    </row>
    <row r="1145" spans="4:8" ht="20.100000000000001" customHeight="1" x14ac:dyDescent="0.3">
      <c r="D1145" s="33"/>
      <c r="G1145" s="24"/>
      <c r="H1145" s="24"/>
    </row>
    <row r="1146" spans="4:8" ht="20.100000000000001" customHeight="1" x14ac:dyDescent="0.3">
      <c r="D1146" s="33"/>
      <c r="G1146" s="24"/>
      <c r="H1146" s="24"/>
    </row>
    <row r="1147" spans="4:8" ht="20.100000000000001" customHeight="1" x14ac:dyDescent="0.3">
      <c r="D1147" s="33"/>
      <c r="G1147" s="24"/>
      <c r="H1147" s="24"/>
    </row>
    <row r="1148" spans="4:8" ht="20.100000000000001" customHeight="1" x14ac:dyDescent="0.3">
      <c r="D1148" s="33"/>
      <c r="G1148" s="24"/>
      <c r="H1148" s="24"/>
    </row>
    <row r="1149" spans="4:8" ht="20.100000000000001" customHeight="1" x14ac:dyDescent="0.3">
      <c r="D1149" s="33"/>
      <c r="G1149" s="24"/>
      <c r="H1149" s="24"/>
    </row>
    <row r="1150" spans="4:8" ht="20.100000000000001" customHeight="1" x14ac:dyDescent="0.3">
      <c r="D1150" s="33"/>
      <c r="G1150" s="24"/>
      <c r="H1150" s="24"/>
    </row>
    <row r="1151" spans="4:8" ht="20.100000000000001" customHeight="1" x14ac:dyDescent="0.3">
      <c r="D1151" s="33"/>
      <c r="G1151" s="24"/>
      <c r="H1151" s="24"/>
    </row>
    <row r="1152" spans="4:8" ht="20.100000000000001" customHeight="1" x14ac:dyDescent="0.3">
      <c r="D1152" s="33"/>
      <c r="G1152" s="24"/>
      <c r="H1152" s="24"/>
    </row>
    <row r="1153" spans="4:8" ht="20.100000000000001" customHeight="1" x14ac:dyDescent="0.3">
      <c r="D1153" s="33"/>
      <c r="G1153" s="24"/>
      <c r="H1153" s="24"/>
    </row>
    <row r="1154" spans="4:8" ht="20.100000000000001" customHeight="1" x14ac:dyDescent="0.3">
      <c r="D1154" s="33"/>
      <c r="G1154" s="24"/>
      <c r="H1154" s="24"/>
    </row>
    <row r="1155" spans="4:8" ht="20.100000000000001" customHeight="1" x14ac:dyDescent="0.3">
      <c r="D1155" s="33"/>
      <c r="G1155" s="24"/>
      <c r="H1155" s="24"/>
    </row>
    <row r="1156" spans="4:8" ht="20.100000000000001" customHeight="1" x14ac:dyDescent="0.3">
      <c r="D1156" s="33"/>
      <c r="G1156" s="24"/>
      <c r="H1156" s="24"/>
    </row>
    <row r="1157" spans="4:8" ht="20.100000000000001" customHeight="1" x14ac:dyDescent="0.3">
      <c r="D1157" s="33"/>
      <c r="G1157" s="24"/>
      <c r="H1157" s="24"/>
    </row>
    <row r="1158" spans="4:8" ht="20.100000000000001" customHeight="1" x14ac:dyDescent="0.3">
      <c r="D1158" s="33"/>
      <c r="G1158" s="24"/>
      <c r="H1158" s="24"/>
    </row>
    <row r="1159" spans="4:8" ht="20.100000000000001" customHeight="1" x14ac:dyDescent="0.3">
      <c r="D1159" s="33"/>
      <c r="G1159" s="24"/>
      <c r="H1159" s="24"/>
    </row>
    <row r="1160" spans="4:8" ht="20.100000000000001" customHeight="1" x14ac:dyDescent="0.3">
      <c r="D1160" s="33"/>
      <c r="G1160" s="24"/>
      <c r="H1160" s="24"/>
    </row>
    <row r="1161" spans="4:8" ht="20.100000000000001" customHeight="1" x14ac:dyDescent="0.3">
      <c r="D1161" s="33"/>
      <c r="G1161" s="24"/>
      <c r="H1161" s="24"/>
    </row>
    <row r="1162" spans="4:8" ht="20.100000000000001" customHeight="1" x14ac:dyDescent="0.3">
      <c r="D1162" s="33"/>
      <c r="G1162" s="24"/>
      <c r="H1162" s="24"/>
    </row>
    <row r="1163" spans="4:8" ht="20.100000000000001" customHeight="1" x14ac:dyDescent="0.3">
      <c r="D1163" s="33"/>
      <c r="G1163" s="24"/>
      <c r="H1163" s="24"/>
    </row>
    <row r="1164" spans="4:8" ht="20.100000000000001" customHeight="1" x14ac:dyDescent="0.3">
      <c r="D1164" s="33"/>
      <c r="G1164" s="24"/>
      <c r="H1164" s="24"/>
    </row>
    <row r="1165" spans="4:8" ht="20.100000000000001" customHeight="1" x14ac:dyDescent="0.3">
      <c r="D1165" s="33"/>
      <c r="G1165" s="24"/>
      <c r="H1165" s="24"/>
    </row>
    <row r="1166" spans="4:8" ht="20.100000000000001" customHeight="1" x14ac:dyDescent="0.3">
      <c r="D1166" s="33"/>
      <c r="G1166" s="24"/>
      <c r="H1166" s="24"/>
    </row>
    <row r="1167" spans="4:8" ht="20.100000000000001" customHeight="1" x14ac:dyDescent="0.3">
      <c r="D1167" s="33"/>
      <c r="G1167" s="24"/>
      <c r="H1167" s="24"/>
    </row>
    <row r="1168" spans="4:8" ht="20.100000000000001" customHeight="1" x14ac:dyDescent="0.3">
      <c r="D1168" s="33"/>
      <c r="G1168" s="24"/>
      <c r="H1168" s="24"/>
    </row>
    <row r="1169" spans="4:8" ht="20.100000000000001" customHeight="1" x14ac:dyDescent="0.3">
      <c r="D1169" s="33"/>
      <c r="G1169" s="24"/>
      <c r="H1169" s="24"/>
    </row>
    <row r="1170" spans="4:8" ht="20.100000000000001" customHeight="1" x14ac:dyDescent="0.3">
      <c r="D1170" s="33"/>
      <c r="G1170" s="24"/>
      <c r="H1170" s="24"/>
    </row>
    <row r="1171" spans="4:8" ht="20.100000000000001" customHeight="1" x14ac:dyDescent="0.3">
      <c r="D1171" s="33"/>
      <c r="G1171" s="24"/>
      <c r="H1171" s="24"/>
    </row>
    <row r="1172" spans="4:8" ht="20.100000000000001" customHeight="1" x14ac:dyDescent="0.3">
      <c r="D1172" s="33"/>
      <c r="G1172" s="24"/>
      <c r="H1172" s="24"/>
    </row>
    <row r="1173" spans="4:8" ht="20.100000000000001" customHeight="1" x14ac:dyDescent="0.3">
      <c r="D1173" s="33"/>
      <c r="G1173" s="24"/>
      <c r="H1173" s="24"/>
    </row>
    <row r="1174" spans="4:8" ht="20.100000000000001" customHeight="1" x14ac:dyDescent="0.3">
      <c r="D1174" s="33"/>
      <c r="G1174" s="24"/>
      <c r="H1174" s="24"/>
    </row>
    <row r="1175" spans="4:8" ht="20.100000000000001" customHeight="1" x14ac:dyDescent="0.3">
      <c r="D1175" s="33"/>
      <c r="G1175" s="24"/>
      <c r="H1175" s="24"/>
    </row>
    <row r="1176" spans="4:8" ht="20.100000000000001" customHeight="1" x14ac:dyDescent="0.3">
      <c r="D1176" s="33"/>
      <c r="G1176" s="24"/>
      <c r="H1176" s="24"/>
    </row>
    <row r="1177" spans="4:8" ht="20.100000000000001" customHeight="1" x14ac:dyDescent="0.3">
      <c r="D1177" s="33"/>
      <c r="G1177" s="24"/>
      <c r="H1177" s="24"/>
    </row>
    <row r="1178" spans="4:8" ht="20.100000000000001" customHeight="1" x14ac:dyDescent="0.3">
      <c r="D1178" s="33"/>
      <c r="G1178" s="24"/>
      <c r="H1178" s="24"/>
    </row>
    <row r="1179" spans="4:8" ht="20.100000000000001" customHeight="1" x14ac:dyDescent="0.3">
      <c r="D1179" s="33"/>
      <c r="G1179" s="24"/>
      <c r="H1179" s="24"/>
    </row>
    <row r="1180" spans="4:8" ht="20.100000000000001" customHeight="1" x14ac:dyDescent="0.3">
      <c r="D1180" s="33"/>
      <c r="G1180" s="24"/>
      <c r="H1180" s="24"/>
    </row>
    <row r="1181" spans="4:8" ht="20.100000000000001" customHeight="1" x14ac:dyDescent="0.3">
      <c r="D1181" s="33"/>
      <c r="G1181" s="24"/>
      <c r="H1181" s="24"/>
    </row>
    <row r="1182" spans="4:8" ht="20.100000000000001" customHeight="1" x14ac:dyDescent="0.3">
      <c r="D1182" s="33"/>
      <c r="G1182" s="24"/>
      <c r="H1182" s="24"/>
    </row>
    <row r="1183" spans="4:8" ht="20.100000000000001" customHeight="1" x14ac:dyDescent="0.3">
      <c r="D1183" s="33"/>
      <c r="G1183" s="24"/>
      <c r="H1183" s="24"/>
    </row>
    <row r="1184" spans="4:8" ht="20.100000000000001" customHeight="1" x14ac:dyDescent="0.3">
      <c r="D1184" s="33"/>
      <c r="G1184" s="24"/>
      <c r="H1184" s="24"/>
    </row>
    <row r="1185" spans="4:8" ht="20.100000000000001" customHeight="1" x14ac:dyDescent="0.3">
      <c r="D1185" s="33"/>
      <c r="G1185" s="24"/>
      <c r="H1185" s="24"/>
    </row>
    <row r="1186" spans="4:8" ht="20.100000000000001" customHeight="1" x14ac:dyDescent="0.3">
      <c r="D1186" s="33"/>
      <c r="G1186" s="24"/>
      <c r="H1186" s="24"/>
    </row>
    <row r="1187" spans="4:8" ht="20.100000000000001" customHeight="1" x14ac:dyDescent="0.3">
      <c r="D1187" s="33"/>
      <c r="G1187" s="24"/>
      <c r="H1187" s="24"/>
    </row>
    <row r="1188" spans="4:8" ht="20.100000000000001" customHeight="1" x14ac:dyDescent="0.3">
      <c r="D1188" s="33"/>
      <c r="G1188" s="24"/>
      <c r="H1188" s="24"/>
    </row>
    <row r="1189" spans="4:8" ht="20.100000000000001" customHeight="1" x14ac:dyDescent="0.3">
      <c r="D1189" s="33"/>
      <c r="G1189" s="24"/>
      <c r="H1189" s="24"/>
    </row>
    <row r="1190" spans="4:8" ht="20.100000000000001" customHeight="1" x14ac:dyDescent="0.3">
      <c r="D1190" s="33"/>
      <c r="G1190" s="24"/>
      <c r="H1190" s="24"/>
    </row>
    <row r="1191" spans="4:8" ht="20.100000000000001" customHeight="1" x14ac:dyDescent="0.3">
      <c r="D1191" s="33"/>
      <c r="G1191" s="24"/>
      <c r="H1191" s="24"/>
    </row>
    <row r="1192" spans="4:8" ht="20.100000000000001" customHeight="1" x14ac:dyDescent="0.3">
      <c r="D1192" s="33"/>
      <c r="G1192" s="24"/>
      <c r="H1192" s="24"/>
    </row>
    <row r="1193" spans="4:8" ht="20.100000000000001" customHeight="1" x14ac:dyDescent="0.3">
      <c r="D1193" s="33"/>
      <c r="G1193" s="24"/>
      <c r="H1193" s="24"/>
    </row>
    <row r="1194" spans="4:8" ht="20.100000000000001" customHeight="1" x14ac:dyDescent="0.3">
      <c r="D1194" s="33"/>
      <c r="G1194" s="24"/>
      <c r="H1194" s="24"/>
    </row>
    <row r="1195" spans="4:8" ht="20.100000000000001" customHeight="1" x14ac:dyDescent="0.3">
      <c r="D1195" s="33"/>
      <c r="G1195" s="24"/>
      <c r="H1195" s="24"/>
    </row>
    <row r="1196" spans="4:8" ht="20.100000000000001" customHeight="1" x14ac:dyDescent="0.3">
      <c r="D1196" s="33"/>
      <c r="G1196" s="24"/>
      <c r="H1196" s="24"/>
    </row>
    <row r="1197" spans="4:8" ht="20.100000000000001" customHeight="1" x14ac:dyDescent="0.3">
      <c r="D1197" s="33"/>
      <c r="G1197" s="24"/>
      <c r="H1197" s="24"/>
    </row>
    <row r="1198" spans="4:8" ht="20.100000000000001" customHeight="1" x14ac:dyDescent="0.3">
      <c r="D1198" s="33"/>
      <c r="G1198" s="24"/>
      <c r="H1198" s="24"/>
    </row>
    <row r="1199" spans="4:8" ht="20.100000000000001" customHeight="1" x14ac:dyDescent="0.3">
      <c r="D1199" s="33"/>
      <c r="G1199" s="24"/>
      <c r="H1199" s="24"/>
    </row>
    <row r="1200" spans="4:8" ht="20.100000000000001" customHeight="1" x14ac:dyDescent="0.3">
      <c r="D1200" s="33"/>
      <c r="G1200" s="24"/>
      <c r="H1200" s="24"/>
    </row>
    <row r="1201" spans="4:8" ht="20.100000000000001" customHeight="1" x14ac:dyDescent="0.3">
      <c r="D1201" s="33"/>
      <c r="G1201" s="24"/>
      <c r="H1201" s="24"/>
    </row>
    <row r="1202" spans="4:8" ht="20.100000000000001" customHeight="1" x14ac:dyDescent="0.3">
      <c r="D1202" s="33"/>
      <c r="G1202" s="24"/>
      <c r="H1202" s="24"/>
    </row>
    <row r="1203" spans="4:8" ht="20.100000000000001" customHeight="1" x14ac:dyDescent="0.3">
      <c r="D1203" s="33"/>
      <c r="G1203" s="24"/>
      <c r="H1203" s="24"/>
    </row>
    <row r="1204" spans="4:8" ht="20.100000000000001" customHeight="1" x14ac:dyDescent="0.3">
      <c r="D1204" s="33"/>
      <c r="G1204" s="24"/>
      <c r="H1204" s="24"/>
    </row>
    <row r="1205" spans="4:8" ht="20.100000000000001" customHeight="1" x14ac:dyDescent="0.3">
      <c r="D1205" s="33"/>
      <c r="G1205" s="24"/>
      <c r="H1205" s="24"/>
    </row>
    <row r="1206" spans="4:8" ht="20.100000000000001" customHeight="1" x14ac:dyDescent="0.3">
      <c r="D1206" s="33"/>
      <c r="G1206" s="24"/>
      <c r="H1206" s="24"/>
    </row>
    <row r="1207" spans="4:8" ht="20.100000000000001" customHeight="1" x14ac:dyDescent="0.3">
      <c r="D1207" s="33"/>
      <c r="G1207" s="24"/>
      <c r="H1207" s="24"/>
    </row>
    <row r="1208" spans="4:8" ht="20.100000000000001" customHeight="1" x14ac:dyDescent="0.3">
      <c r="D1208" s="33"/>
      <c r="G1208" s="24"/>
      <c r="H1208" s="24"/>
    </row>
    <row r="1209" spans="4:8" ht="20.100000000000001" customHeight="1" x14ac:dyDescent="0.3">
      <c r="D1209" s="33"/>
      <c r="G1209" s="24"/>
      <c r="H1209" s="24"/>
    </row>
    <row r="1210" spans="4:8" ht="20.100000000000001" customHeight="1" x14ac:dyDescent="0.3">
      <c r="D1210" s="33"/>
      <c r="G1210" s="24"/>
      <c r="H1210" s="24"/>
    </row>
    <row r="1211" spans="4:8" ht="20.100000000000001" customHeight="1" x14ac:dyDescent="0.3">
      <c r="D1211" s="33"/>
      <c r="G1211" s="24"/>
      <c r="H1211" s="24"/>
    </row>
    <row r="1212" spans="4:8" ht="20.100000000000001" customHeight="1" x14ac:dyDescent="0.3">
      <c r="D1212" s="33"/>
      <c r="G1212" s="24"/>
      <c r="H1212" s="24"/>
    </row>
    <row r="1213" spans="4:8" ht="20.100000000000001" customHeight="1" x14ac:dyDescent="0.3">
      <c r="D1213" s="33"/>
      <c r="G1213" s="24"/>
      <c r="H1213" s="24"/>
    </row>
    <row r="1214" spans="4:8" ht="20.100000000000001" customHeight="1" x14ac:dyDescent="0.3">
      <c r="D1214" s="33"/>
      <c r="G1214" s="24"/>
      <c r="H1214" s="24"/>
    </row>
    <row r="1215" spans="4:8" ht="20.100000000000001" customHeight="1" x14ac:dyDescent="0.3">
      <c r="D1215" s="33"/>
      <c r="G1215" s="24"/>
      <c r="H1215" s="24"/>
    </row>
    <row r="1216" spans="4:8" ht="20.100000000000001" customHeight="1" x14ac:dyDescent="0.3">
      <c r="D1216" s="33"/>
      <c r="G1216" s="24"/>
      <c r="H1216" s="24"/>
    </row>
    <row r="1217" spans="4:8" ht="20.100000000000001" customHeight="1" x14ac:dyDescent="0.3">
      <c r="D1217" s="33"/>
      <c r="G1217" s="24"/>
      <c r="H1217" s="24"/>
    </row>
    <row r="1218" spans="4:8" ht="20.100000000000001" customHeight="1" x14ac:dyDescent="0.3">
      <c r="D1218" s="33"/>
      <c r="G1218" s="24"/>
      <c r="H1218" s="24"/>
    </row>
    <row r="1219" spans="4:8" ht="20.100000000000001" customHeight="1" x14ac:dyDescent="0.3">
      <c r="D1219" s="33"/>
      <c r="G1219" s="24"/>
      <c r="H1219" s="24"/>
    </row>
    <row r="1220" spans="4:8" ht="20.100000000000001" customHeight="1" x14ac:dyDescent="0.3">
      <c r="D1220" s="33"/>
      <c r="G1220" s="24"/>
      <c r="H1220" s="24"/>
    </row>
    <row r="1221" spans="4:8" ht="20.100000000000001" customHeight="1" x14ac:dyDescent="0.3">
      <c r="D1221" s="33"/>
      <c r="G1221" s="24"/>
      <c r="H1221" s="24"/>
    </row>
    <row r="1222" spans="4:8" ht="20.100000000000001" customHeight="1" x14ac:dyDescent="0.3">
      <c r="D1222" s="33"/>
      <c r="G1222" s="24"/>
      <c r="H1222" s="24"/>
    </row>
    <row r="1223" spans="4:8" ht="20.100000000000001" customHeight="1" x14ac:dyDescent="0.3">
      <c r="D1223" s="33"/>
      <c r="G1223" s="24"/>
      <c r="H1223" s="24"/>
    </row>
    <row r="1224" spans="4:8" ht="20.100000000000001" customHeight="1" x14ac:dyDescent="0.3">
      <c r="D1224" s="33"/>
      <c r="G1224" s="24"/>
      <c r="H1224" s="24"/>
    </row>
    <row r="1225" spans="4:8" ht="20.100000000000001" customHeight="1" x14ac:dyDescent="0.3">
      <c r="D1225" s="33"/>
      <c r="G1225" s="24"/>
      <c r="H1225" s="24"/>
    </row>
    <row r="1226" spans="4:8" ht="20.100000000000001" customHeight="1" x14ac:dyDescent="0.3">
      <c r="D1226" s="33"/>
      <c r="G1226" s="24"/>
      <c r="H1226" s="24"/>
    </row>
    <row r="1227" spans="4:8" ht="20.100000000000001" customHeight="1" x14ac:dyDescent="0.3">
      <c r="D1227" s="33"/>
      <c r="G1227" s="24"/>
      <c r="H1227" s="24"/>
    </row>
    <row r="1228" spans="4:8" ht="20.100000000000001" customHeight="1" x14ac:dyDescent="0.3">
      <c r="D1228" s="33"/>
      <c r="G1228" s="24"/>
      <c r="H1228" s="24"/>
    </row>
    <row r="1229" spans="4:8" ht="20.100000000000001" customHeight="1" x14ac:dyDescent="0.3">
      <c r="D1229" s="33"/>
      <c r="G1229" s="24"/>
      <c r="H1229" s="24"/>
    </row>
    <row r="1230" spans="4:8" ht="20.100000000000001" customHeight="1" x14ac:dyDescent="0.3">
      <c r="D1230" s="33"/>
      <c r="G1230" s="24"/>
      <c r="H1230" s="24"/>
    </row>
    <row r="1231" spans="4:8" ht="20.100000000000001" customHeight="1" x14ac:dyDescent="0.3">
      <c r="D1231" s="33"/>
      <c r="G1231" s="24"/>
      <c r="H1231" s="24"/>
    </row>
    <row r="1232" spans="4:8" ht="20.100000000000001" customHeight="1" x14ac:dyDescent="0.3">
      <c r="D1232" s="33"/>
      <c r="G1232" s="24"/>
      <c r="H1232" s="24"/>
    </row>
    <row r="1233" spans="4:8" ht="20.100000000000001" customHeight="1" x14ac:dyDescent="0.3">
      <c r="D1233" s="33"/>
      <c r="G1233" s="24"/>
      <c r="H1233" s="24"/>
    </row>
    <row r="1234" spans="4:8" ht="20.100000000000001" customHeight="1" x14ac:dyDescent="0.3">
      <c r="D1234" s="33"/>
      <c r="G1234" s="24"/>
      <c r="H1234" s="24"/>
    </row>
    <row r="1235" spans="4:8" ht="20.100000000000001" customHeight="1" x14ac:dyDescent="0.3">
      <c r="D1235" s="33"/>
      <c r="G1235" s="24"/>
      <c r="H1235" s="24"/>
    </row>
    <row r="1236" spans="4:8" ht="20.100000000000001" customHeight="1" x14ac:dyDescent="0.3">
      <c r="D1236" s="33"/>
      <c r="G1236" s="24"/>
      <c r="H1236" s="24"/>
    </row>
    <row r="1237" spans="4:8" ht="20.100000000000001" customHeight="1" x14ac:dyDescent="0.3">
      <c r="D1237" s="33"/>
      <c r="G1237" s="24"/>
      <c r="H1237" s="24"/>
    </row>
    <row r="1238" spans="4:8" ht="20.100000000000001" customHeight="1" x14ac:dyDescent="0.3">
      <c r="D1238" s="33"/>
      <c r="G1238" s="24"/>
      <c r="H1238" s="24"/>
    </row>
    <row r="1239" spans="4:8" ht="20.100000000000001" customHeight="1" x14ac:dyDescent="0.3">
      <c r="D1239" s="33"/>
      <c r="G1239" s="24"/>
      <c r="H1239" s="24"/>
    </row>
    <row r="1240" spans="4:8" ht="20.100000000000001" customHeight="1" x14ac:dyDescent="0.3">
      <c r="D1240" s="33"/>
      <c r="G1240" s="24"/>
      <c r="H1240" s="24"/>
    </row>
    <row r="1241" spans="4:8" ht="20.100000000000001" customHeight="1" x14ac:dyDescent="0.3">
      <c r="D1241" s="33"/>
      <c r="G1241" s="24"/>
      <c r="H1241" s="24"/>
    </row>
    <row r="1242" spans="4:8" ht="20.100000000000001" customHeight="1" x14ac:dyDescent="0.3">
      <c r="D1242" s="33"/>
      <c r="G1242" s="24"/>
      <c r="H1242" s="24"/>
    </row>
    <row r="1243" spans="4:8" ht="20.100000000000001" customHeight="1" x14ac:dyDescent="0.3">
      <c r="D1243" s="33"/>
      <c r="G1243" s="24"/>
      <c r="H1243" s="24"/>
    </row>
    <row r="1244" spans="4:8" ht="20.100000000000001" customHeight="1" x14ac:dyDescent="0.3">
      <c r="D1244" s="33"/>
      <c r="G1244" s="24"/>
      <c r="H1244" s="24"/>
    </row>
    <row r="1245" spans="4:8" ht="20.100000000000001" customHeight="1" x14ac:dyDescent="0.3">
      <c r="D1245" s="33"/>
      <c r="G1245" s="24"/>
      <c r="H1245" s="24"/>
    </row>
    <row r="1246" spans="4:8" ht="20.100000000000001" customHeight="1" x14ac:dyDescent="0.3">
      <c r="D1246" s="33"/>
      <c r="G1246" s="24"/>
      <c r="H1246" s="24"/>
    </row>
    <row r="1247" spans="4:8" ht="20.100000000000001" customHeight="1" x14ac:dyDescent="0.3">
      <c r="D1247" s="33"/>
      <c r="G1247" s="24"/>
      <c r="H1247" s="24"/>
    </row>
    <row r="1248" spans="4:8" ht="20.100000000000001" customHeight="1" x14ac:dyDescent="0.3">
      <c r="D1248" s="33"/>
      <c r="G1248" s="24"/>
      <c r="H1248" s="24"/>
    </row>
    <row r="1249" spans="4:8" ht="20.100000000000001" customHeight="1" x14ac:dyDescent="0.3">
      <c r="D1249" s="33"/>
      <c r="G1249" s="24"/>
      <c r="H1249" s="24"/>
    </row>
    <row r="1250" spans="4:8" ht="20.100000000000001" customHeight="1" x14ac:dyDescent="0.3">
      <c r="D1250" s="33"/>
      <c r="G1250" s="24"/>
      <c r="H1250" s="24"/>
    </row>
    <row r="1251" spans="4:8" ht="20.100000000000001" customHeight="1" x14ac:dyDescent="0.3">
      <c r="D1251" s="33"/>
      <c r="G1251" s="24"/>
      <c r="H1251" s="24"/>
    </row>
    <row r="1252" spans="4:8" ht="20.100000000000001" customHeight="1" x14ac:dyDescent="0.3">
      <c r="D1252" s="33"/>
      <c r="G1252" s="24"/>
      <c r="H1252" s="24"/>
    </row>
    <row r="1253" spans="4:8" ht="20.100000000000001" customHeight="1" x14ac:dyDescent="0.3">
      <c r="D1253" s="33"/>
      <c r="G1253" s="24"/>
      <c r="H1253" s="24"/>
    </row>
    <row r="1254" spans="4:8" ht="20.100000000000001" customHeight="1" x14ac:dyDescent="0.3">
      <c r="D1254" s="33"/>
      <c r="G1254" s="24"/>
      <c r="H1254" s="24"/>
    </row>
    <row r="1255" spans="4:8" ht="20.100000000000001" customHeight="1" x14ac:dyDescent="0.3">
      <c r="D1255" s="33"/>
      <c r="G1255" s="24"/>
      <c r="H1255" s="24"/>
    </row>
    <row r="1256" spans="4:8" ht="20.100000000000001" customHeight="1" x14ac:dyDescent="0.3">
      <c r="D1256" s="33"/>
      <c r="G1256" s="24"/>
      <c r="H1256" s="24"/>
    </row>
    <row r="1257" spans="4:8" ht="20.100000000000001" customHeight="1" x14ac:dyDescent="0.3">
      <c r="D1257" s="33"/>
      <c r="G1257" s="24"/>
      <c r="H1257" s="24"/>
    </row>
    <row r="1258" spans="4:8" ht="20.100000000000001" customHeight="1" x14ac:dyDescent="0.3">
      <c r="D1258" s="33"/>
      <c r="G1258" s="24"/>
      <c r="H1258" s="24"/>
    </row>
    <row r="1259" spans="4:8" ht="20.100000000000001" customHeight="1" x14ac:dyDescent="0.3">
      <c r="D1259" s="33"/>
      <c r="G1259" s="24"/>
      <c r="H1259" s="24"/>
    </row>
    <row r="1260" spans="4:8" ht="20.100000000000001" customHeight="1" x14ac:dyDescent="0.3">
      <c r="D1260" s="33"/>
      <c r="G1260" s="24"/>
      <c r="H1260" s="24"/>
    </row>
    <row r="1261" spans="4:8" ht="20.100000000000001" customHeight="1" x14ac:dyDescent="0.3">
      <c r="D1261" s="33"/>
      <c r="G1261" s="24"/>
      <c r="H1261" s="24"/>
    </row>
    <row r="1262" spans="4:8" ht="20.100000000000001" customHeight="1" x14ac:dyDescent="0.3">
      <c r="D1262" s="33"/>
      <c r="G1262" s="24"/>
      <c r="H1262" s="24"/>
    </row>
    <row r="1263" spans="4:8" ht="20.100000000000001" customHeight="1" x14ac:dyDescent="0.3">
      <c r="D1263" s="33"/>
      <c r="G1263" s="24"/>
      <c r="H1263" s="24"/>
    </row>
    <row r="1264" spans="4:8" ht="20.100000000000001" customHeight="1" x14ac:dyDescent="0.3">
      <c r="D1264" s="33"/>
      <c r="G1264" s="24"/>
      <c r="H1264" s="24"/>
    </row>
    <row r="1265" spans="4:8" ht="20.100000000000001" customHeight="1" x14ac:dyDescent="0.3">
      <c r="D1265" s="33"/>
      <c r="G1265" s="24"/>
      <c r="H1265" s="24"/>
    </row>
    <row r="1266" spans="4:8" ht="20.100000000000001" customHeight="1" x14ac:dyDescent="0.3">
      <c r="D1266" s="33"/>
      <c r="G1266" s="24"/>
      <c r="H1266" s="24"/>
    </row>
    <row r="1267" spans="4:8" ht="20.100000000000001" customHeight="1" x14ac:dyDescent="0.3">
      <c r="D1267" s="33"/>
      <c r="G1267" s="24"/>
      <c r="H1267" s="24"/>
    </row>
    <row r="1268" spans="4:8" ht="20.100000000000001" customHeight="1" x14ac:dyDescent="0.3">
      <c r="D1268" s="33"/>
      <c r="G1268" s="24"/>
      <c r="H1268" s="24"/>
    </row>
    <row r="1269" spans="4:8" ht="20.100000000000001" customHeight="1" x14ac:dyDescent="0.3">
      <c r="D1269" s="33"/>
      <c r="G1269" s="24"/>
      <c r="H1269" s="24"/>
    </row>
    <row r="1270" spans="4:8" ht="20.100000000000001" customHeight="1" x14ac:dyDescent="0.3">
      <c r="D1270" s="33"/>
      <c r="G1270" s="24"/>
      <c r="H1270" s="24"/>
    </row>
    <row r="1271" spans="4:8" ht="20.100000000000001" customHeight="1" x14ac:dyDescent="0.3">
      <c r="D1271" s="33"/>
      <c r="G1271" s="24"/>
      <c r="H1271" s="24"/>
    </row>
    <row r="1272" spans="4:8" ht="20.100000000000001" customHeight="1" x14ac:dyDescent="0.3">
      <c r="D1272" s="33"/>
      <c r="G1272" s="24"/>
      <c r="H1272" s="24"/>
    </row>
    <row r="1273" spans="4:8" ht="20.100000000000001" customHeight="1" x14ac:dyDescent="0.3">
      <c r="D1273" s="33"/>
      <c r="G1273" s="24"/>
      <c r="H1273" s="24"/>
    </row>
    <row r="1274" spans="4:8" ht="20.100000000000001" customHeight="1" x14ac:dyDescent="0.3">
      <c r="D1274" s="33"/>
      <c r="G1274" s="24"/>
      <c r="H1274" s="24"/>
    </row>
    <row r="1275" spans="4:8" ht="20.100000000000001" customHeight="1" x14ac:dyDescent="0.3">
      <c r="D1275" s="33"/>
      <c r="G1275" s="24"/>
      <c r="H1275" s="24"/>
    </row>
    <row r="1276" spans="4:8" ht="20.100000000000001" customHeight="1" x14ac:dyDescent="0.3">
      <c r="D1276" s="33"/>
      <c r="G1276" s="24"/>
      <c r="H1276" s="24"/>
    </row>
    <row r="1277" spans="4:8" ht="20.100000000000001" customHeight="1" x14ac:dyDescent="0.3">
      <c r="D1277" s="33"/>
      <c r="G1277" s="24"/>
      <c r="H1277" s="24"/>
    </row>
    <row r="1278" spans="4:8" ht="20.100000000000001" customHeight="1" x14ac:dyDescent="0.3">
      <c r="D1278" s="33"/>
      <c r="G1278" s="24"/>
      <c r="H1278" s="24"/>
    </row>
    <row r="1279" spans="4:8" ht="20.100000000000001" customHeight="1" x14ac:dyDescent="0.3">
      <c r="D1279" s="33"/>
      <c r="G1279" s="24"/>
      <c r="H1279" s="24"/>
    </row>
    <row r="1280" spans="4:8" ht="20.100000000000001" customHeight="1" x14ac:dyDescent="0.3">
      <c r="D1280" s="33"/>
      <c r="G1280" s="24"/>
      <c r="H1280" s="24"/>
    </row>
    <row r="1281" spans="4:8" ht="20.100000000000001" customHeight="1" x14ac:dyDescent="0.3">
      <c r="D1281" s="33"/>
      <c r="G1281" s="24"/>
      <c r="H1281" s="24"/>
    </row>
    <row r="1282" spans="4:8" ht="20.100000000000001" customHeight="1" x14ac:dyDescent="0.3">
      <c r="D1282" s="33"/>
      <c r="G1282" s="24"/>
      <c r="H1282" s="24"/>
    </row>
    <row r="1283" spans="4:8" ht="20.100000000000001" customHeight="1" x14ac:dyDescent="0.3">
      <c r="D1283" s="33"/>
      <c r="G1283" s="24"/>
      <c r="H1283" s="24"/>
    </row>
    <row r="1284" spans="4:8" ht="20.100000000000001" customHeight="1" x14ac:dyDescent="0.3">
      <c r="D1284" s="33"/>
      <c r="G1284" s="24"/>
      <c r="H1284" s="24"/>
    </row>
    <row r="1285" spans="4:8" ht="20.100000000000001" customHeight="1" x14ac:dyDescent="0.3">
      <c r="D1285" s="33"/>
      <c r="G1285" s="24"/>
      <c r="H1285" s="24"/>
    </row>
    <row r="1286" spans="4:8" ht="20.100000000000001" customHeight="1" x14ac:dyDescent="0.3">
      <c r="D1286" s="33"/>
      <c r="G1286" s="24"/>
      <c r="H1286" s="24"/>
    </row>
    <row r="1287" spans="4:8" ht="20.100000000000001" customHeight="1" x14ac:dyDescent="0.3">
      <c r="D1287" s="33"/>
      <c r="G1287" s="24"/>
      <c r="H1287" s="24"/>
    </row>
    <row r="1288" spans="4:8" ht="20.100000000000001" customHeight="1" x14ac:dyDescent="0.3">
      <c r="D1288" s="33"/>
      <c r="G1288" s="24"/>
      <c r="H1288" s="24"/>
    </row>
    <row r="1289" spans="4:8" ht="20.100000000000001" customHeight="1" x14ac:dyDescent="0.3">
      <c r="D1289" s="33"/>
      <c r="G1289" s="24"/>
      <c r="H1289" s="24"/>
    </row>
    <row r="1290" spans="4:8" ht="20.100000000000001" customHeight="1" x14ac:dyDescent="0.3">
      <c r="D1290" s="33"/>
      <c r="G1290" s="24"/>
      <c r="H1290" s="24"/>
    </row>
    <row r="1291" spans="4:8" ht="20.100000000000001" customHeight="1" x14ac:dyDescent="0.3">
      <c r="D1291" s="33"/>
      <c r="G1291" s="24"/>
      <c r="H1291" s="24"/>
    </row>
    <row r="1292" spans="4:8" ht="20.100000000000001" customHeight="1" x14ac:dyDescent="0.3">
      <c r="D1292" s="33"/>
      <c r="G1292" s="24"/>
      <c r="H1292" s="24"/>
    </row>
    <row r="1293" spans="4:8" ht="20.100000000000001" customHeight="1" x14ac:dyDescent="0.3">
      <c r="D1293" s="33"/>
      <c r="G1293" s="24"/>
      <c r="H1293" s="24"/>
    </row>
    <row r="1294" spans="4:8" ht="20.100000000000001" customHeight="1" x14ac:dyDescent="0.3">
      <c r="D1294" s="33"/>
      <c r="G1294" s="24"/>
      <c r="H1294" s="24"/>
    </row>
    <row r="1295" spans="4:8" ht="20.100000000000001" customHeight="1" x14ac:dyDescent="0.3">
      <c r="D1295" s="33"/>
      <c r="G1295" s="24"/>
      <c r="H1295" s="24"/>
    </row>
    <row r="1296" spans="4:8" ht="20.100000000000001" customHeight="1" x14ac:dyDescent="0.3">
      <c r="D1296" s="33"/>
      <c r="G1296" s="24"/>
      <c r="H1296" s="24"/>
    </row>
    <row r="1297" spans="4:8" ht="20.100000000000001" customHeight="1" x14ac:dyDescent="0.3">
      <c r="D1297" s="33"/>
      <c r="G1297" s="24"/>
      <c r="H1297" s="24"/>
    </row>
    <row r="1298" spans="4:8" ht="20.100000000000001" customHeight="1" x14ac:dyDescent="0.3">
      <c r="D1298" s="33"/>
      <c r="G1298" s="24"/>
      <c r="H1298" s="24"/>
    </row>
    <row r="1299" spans="4:8" ht="20.100000000000001" customHeight="1" x14ac:dyDescent="0.3">
      <c r="D1299" s="33"/>
      <c r="G1299" s="24"/>
      <c r="H1299" s="24"/>
    </row>
    <row r="1300" spans="4:8" ht="20.100000000000001" customHeight="1" x14ac:dyDescent="0.3">
      <c r="D1300" s="33"/>
      <c r="G1300" s="24"/>
      <c r="H1300" s="24"/>
    </row>
    <row r="1301" spans="4:8" ht="20.100000000000001" customHeight="1" x14ac:dyDescent="0.3">
      <c r="D1301" s="33"/>
      <c r="G1301" s="24"/>
      <c r="H1301" s="24"/>
    </row>
    <row r="1302" spans="4:8" ht="20.100000000000001" customHeight="1" x14ac:dyDescent="0.3">
      <c r="D1302" s="33"/>
      <c r="G1302" s="24"/>
      <c r="H1302" s="24"/>
    </row>
    <row r="1303" spans="4:8" ht="20.100000000000001" customHeight="1" x14ac:dyDescent="0.3">
      <c r="D1303" s="33"/>
      <c r="G1303" s="24"/>
      <c r="H1303" s="24"/>
    </row>
    <row r="1304" spans="4:8" ht="20.100000000000001" customHeight="1" x14ac:dyDescent="0.3">
      <c r="D1304" s="33"/>
      <c r="G1304" s="24"/>
      <c r="H1304" s="24"/>
    </row>
    <row r="1305" spans="4:8" ht="20.100000000000001" customHeight="1" x14ac:dyDescent="0.3">
      <c r="D1305" s="33"/>
      <c r="G1305" s="24"/>
      <c r="H1305" s="24"/>
    </row>
    <row r="1306" spans="4:8" ht="20.100000000000001" customHeight="1" x14ac:dyDescent="0.3">
      <c r="D1306" s="33"/>
      <c r="G1306" s="24"/>
      <c r="H1306" s="24"/>
    </row>
    <row r="1307" spans="4:8" ht="20.100000000000001" customHeight="1" x14ac:dyDescent="0.3">
      <c r="D1307" s="33"/>
      <c r="G1307" s="24"/>
      <c r="H1307" s="24"/>
    </row>
    <row r="1308" spans="4:8" ht="20.100000000000001" customHeight="1" x14ac:dyDescent="0.3">
      <c r="D1308" s="33"/>
      <c r="G1308" s="24"/>
      <c r="H1308" s="24"/>
    </row>
    <row r="1309" spans="4:8" ht="20.100000000000001" customHeight="1" x14ac:dyDescent="0.3">
      <c r="D1309" s="33"/>
      <c r="G1309" s="24"/>
      <c r="H1309" s="24"/>
    </row>
    <row r="1310" spans="4:8" ht="20.100000000000001" customHeight="1" x14ac:dyDescent="0.3">
      <c r="D1310" s="33"/>
      <c r="G1310" s="24"/>
      <c r="H1310" s="24"/>
    </row>
    <row r="1311" spans="4:8" ht="20.100000000000001" customHeight="1" x14ac:dyDescent="0.3">
      <c r="D1311" s="33"/>
      <c r="G1311" s="24"/>
      <c r="H1311" s="24"/>
    </row>
    <row r="1312" spans="4:8" ht="20.100000000000001" customHeight="1" x14ac:dyDescent="0.3">
      <c r="D1312" s="33"/>
      <c r="G1312" s="24"/>
      <c r="H1312" s="24"/>
    </row>
    <row r="1313" spans="4:8" ht="20.100000000000001" customHeight="1" x14ac:dyDescent="0.3">
      <c r="D1313" s="33"/>
      <c r="G1313" s="24"/>
      <c r="H1313" s="24"/>
    </row>
    <row r="1314" spans="4:8" ht="20.100000000000001" customHeight="1" x14ac:dyDescent="0.3">
      <c r="D1314" s="33"/>
      <c r="G1314" s="24"/>
      <c r="H1314" s="24"/>
    </row>
    <row r="1315" spans="4:8" ht="20.100000000000001" customHeight="1" x14ac:dyDescent="0.3">
      <c r="D1315" s="33"/>
      <c r="G1315" s="24"/>
      <c r="H1315" s="24"/>
    </row>
    <row r="1316" spans="4:8" ht="20.100000000000001" customHeight="1" x14ac:dyDescent="0.3">
      <c r="D1316" s="33"/>
      <c r="G1316" s="24"/>
      <c r="H1316" s="24"/>
    </row>
    <row r="1317" spans="4:8" ht="20.100000000000001" customHeight="1" x14ac:dyDescent="0.3">
      <c r="D1317" s="33"/>
      <c r="G1317" s="24"/>
      <c r="H1317" s="24"/>
    </row>
    <row r="1318" spans="4:8" ht="20.100000000000001" customHeight="1" x14ac:dyDescent="0.3">
      <c r="D1318" s="33"/>
      <c r="G1318" s="24"/>
      <c r="H1318" s="24"/>
    </row>
    <row r="1319" spans="4:8" ht="20.100000000000001" customHeight="1" x14ac:dyDescent="0.3">
      <c r="D1319" s="33"/>
      <c r="G1319" s="24"/>
      <c r="H1319" s="24"/>
    </row>
    <row r="1320" spans="4:8" ht="20.100000000000001" customHeight="1" x14ac:dyDescent="0.3">
      <c r="D1320" s="33"/>
      <c r="G1320" s="24"/>
      <c r="H1320" s="24"/>
    </row>
    <row r="1321" spans="4:8" ht="20.100000000000001" customHeight="1" x14ac:dyDescent="0.3">
      <c r="D1321" s="33"/>
      <c r="G1321" s="24"/>
      <c r="H1321" s="24"/>
    </row>
    <row r="1322" spans="4:8" ht="20.100000000000001" customHeight="1" x14ac:dyDescent="0.3">
      <c r="D1322" s="33"/>
      <c r="G1322" s="24"/>
      <c r="H1322" s="24"/>
    </row>
    <row r="1323" spans="4:8" ht="20.100000000000001" customHeight="1" x14ac:dyDescent="0.3">
      <c r="D1323" s="33"/>
      <c r="G1323" s="24"/>
      <c r="H1323" s="24"/>
    </row>
    <row r="1324" spans="4:8" ht="20.100000000000001" customHeight="1" x14ac:dyDescent="0.3">
      <c r="D1324" s="33"/>
      <c r="G1324" s="24"/>
      <c r="H1324" s="24"/>
    </row>
    <row r="1325" spans="4:8" ht="20.100000000000001" customHeight="1" x14ac:dyDescent="0.3">
      <c r="D1325" s="33"/>
      <c r="G1325" s="24"/>
      <c r="H1325" s="24"/>
    </row>
    <row r="1326" spans="4:8" ht="20.100000000000001" customHeight="1" x14ac:dyDescent="0.3">
      <c r="D1326" s="33"/>
      <c r="G1326" s="24"/>
      <c r="H1326" s="24"/>
    </row>
    <row r="1327" spans="4:8" ht="20.100000000000001" customHeight="1" x14ac:dyDescent="0.3">
      <c r="D1327" s="33"/>
      <c r="G1327" s="24"/>
      <c r="H1327" s="24"/>
    </row>
    <row r="1328" spans="4:8" ht="20.100000000000001" customHeight="1" x14ac:dyDescent="0.3">
      <c r="D1328" s="33"/>
      <c r="G1328" s="24"/>
      <c r="H1328" s="24"/>
    </row>
    <row r="1329" spans="4:8" ht="20.100000000000001" customHeight="1" x14ac:dyDescent="0.3">
      <c r="D1329" s="33"/>
      <c r="G1329" s="24"/>
      <c r="H1329" s="24"/>
    </row>
    <row r="1330" spans="4:8" ht="20.100000000000001" customHeight="1" x14ac:dyDescent="0.3">
      <c r="D1330" s="33"/>
      <c r="G1330" s="24"/>
      <c r="H1330" s="24"/>
    </row>
    <row r="1331" spans="4:8" ht="20.100000000000001" customHeight="1" x14ac:dyDescent="0.3">
      <c r="D1331" s="33"/>
      <c r="G1331" s="24"/>
      <c r="H1331" s="24"/>
    </row>
    <row r="1332" spans="4:8" ht="20.100000000000001" customHeight="1" x14ac:dyDescent="0.3">
      <c r="D1332" s="33"/>
      <c r="G1332" s="24"/>
      <c r="H1332" s="24"/>
    </row>
    <row r="1333" spans="4:8" ht="20.100000000000001" customHeight="1" x14ac:dyDescent="0.3">
      <c r="D1333" s="33"/>
      <c r="G1333" s="24"/>
      <c r="H1333" s="24"/>
    </row>
    <row r="1334" spans="4:8" ht="20.100000000000001" customHeight="1" x14ac:dyDescent="0.3">
      <c r="D1334" s="33"/>
      <c r="G1334" s="24"/>
      <c r="H1334" s="24"/>
    </row>
    <row r="1335" spans="4:8" ht="20.100000000000001" customHeight="1" x14ac:dyDescent="0.3">
      <c r="D1335" s="33"/>
      <c r="G1335" s="24"/>
      <c r="H1335" s="24"/>
    </row>
    <row r="1336" spans="4:8" ht="20.100000000000001" customHeight="1" x14ac:dyDescent="0.3">
      <c r="D1336" s="33"/>
      <c r="G1336" s="24"/>
      <c r="H1336" s="24"/>
    </row>
    <row r="1337" spans="4:8" ht="20.100000000000001" customHeight="1" x14ac:dyDescent="0.3">
      <c r="D1337" s="33"/>
      <c r="G1337" s="24"/>
      <c r="H1337" s="24"/>
    </row>
    <row r="1338" spans="4:8" ht="20.100000000000001" customHeight="1" x14ac:dyDescent="0.3">
      <c r="D1338" s="33"/>
      <c r="G1338" s="24"/>
      <c r="H1338" s="24"/>
    </row>
    <row r="1339" spans="4:8" ht="20.100000000000001" customHeight="1" x14ac:dyDescent="0.3">
      <c r="D1339" s="33"/>
      <c r="G1339" s="24"/>
      <c r="H1339" s="24"/>
    </row>
    <row r="1340" spans="4:8" ht="20.100000000000001" customHeight="1" x14ac:dyDescent="0.3">
      <c r="D1340" s="33"/>
      <c r="G1340" s="24"/>
      <c r="H1340" s="24"/>
    </row>
    <row r="1341" spans="4:8" ht="20.100000000000001" customHeight="1" x14ac:dyDescent="0.3">
      <c r="D1341" s="33"/>
      <c r="G1341" s="24"/>
      <c r="H1341" s="24"/>
    </row>
    <row r="1342" spans="4:8" ht="20.100000000000001" customHeight="1" x14ac:dyDescent="0.3">
      <c r="D1342" s="33"/>
      <c r="G1342" s="24"/>
      <c r="H1342" s="24"/>
    </row>
    <row r="1343" spans="4:8" ht="20.100000000000001" customHeight="1" x14ac:dyDescent="0.3">
      <c r="D1343" s="33"/>
      <c r="G1343" s="24"/>
      <c r="H1343" s="24"/>
    </row>
    <row r="1344" spans="4:8" ht="20.100000000000001" customHeight="1" x14ac:dyDescent="0.3">
      <c r="D1344" s="33"/>
      <c r="G1344" s="24"/>
      <c r="H1344" s="24"/>
    </row>
    <row r="1345" spans="4:8" ht="20.100000000000001" customHeight="1" x14ac:dyDescent="0.3">
      <c r="D1345" s="33"/>
      <c r="G1345" s="24"/>
      <c r="H1345" s="24"/>
    </row>
    <row r="1346" spans="4:8" ht="20.100000000000001" customHeight="1" x14ac:dyDescent="0.3">
      <c r="D1346" s="33"/>
      <c r="G1346" s="24"/>
      <c r="H1346" s="24"/>
    </row>
    <row r="1347" spans="4:8" ht="20.100000000000001" customHeight="1" x14ac:dyDescent="0.3">
      <c r="D1347" s="33"/>
      <c r="G1347" s="24"/>
      <c r="H1347" s="24"/>
    </row>
    <row r="1348" spans="4:8" ht="20.100000000000001" customHeight="1" x14ac:dyDescent="0.3">
      <c r="D1348" s="33"/>
      <c r="G1348" s="24"/>
      <c r="H1348" s="24"/>
    </row>
    <row r="1349" spans="4:8" ht="20.100000000000001" customHeight="1" x14ac:dyDescent="0.3">
      <c r="D1349" s="33"/>
      <c r="G1349" s="24"/>
      <c r="H1349" s="24"/>
    </row>
    <row r="1350" spans="4:8" ht="20.100000000000001" customHeight="1" x14ac:dyDescent="0.3">
      <c r="D1350" s="33"/>
      <c r="G1350" s="24"/>
      <c r="H1350" s="24"/>
    </row>
    <row r="1351" spans="4:8" ht="20.100000000000001" customHeight="1" x14ac:dyDescent="0.3">
      <c r="D1351" s="33"/>
      <c r="G1351" s="24"/>
      <c r="H1351" s="24"/>
    </row>
    <row r="1352" spans="4:8" ht="20.100000000000001" customHeight="1" x14ac:dyDescent="0.3">
      <c r="D1352" s="33"/>
      <c r="G1352" s="24"/>
      <c r="H1352" s="24"/>
    </row>
    <row r="1353" spans="4:8" ht="20.100000000000001" customHeight="1" x14ac:dyDescent="0.3">
      <c r="D1353" s="33"/>
      <c r="G1353" s="24"/>
      <c r="H1353" s="24"/>
    </row>
    <row r="1354" spans="4:8" ht="20.100000000000001" customHeight="1" x14ac:dyDescent="0.3">
      <c r="D1354" s="33"/>
      <c r="G1354" s="24"/>
      <c r="H1354" s="24"/>
    </row>
    <row r="1355" spans="4:8" ht="20.100000000000001" customHeight="1" x14ac:dyDescent="0.3">
      <c r="D1355" s="33"/>
      <c r="G1355" s="24"/>
      <c r="H1355" s="24"/>
    </row>
    <row r="1356" spans="4:8" ht="20.100000000000001" customHeight="1" x14ac:dyDescent="0.3">
      <c r="D1356" s="33"/>
      <c r="G1356" s="24"/>
      <c r="H1356" s="24"/>
    </row>
    <row r="1357" spans="4:8" ht="20.100000000000001" customHeight="1" x14ac:dyDescent="0.3">
      <c r="D1357" s="33"/>
      <c r="G1357" s="24"/>
      <c r="H1357" s="24"/>
    </row>
    <row r="1358" spans="4:8" ht="20.100000000000001" customHeight="1" x14ac:dyDescent="0.3">
      <c r="D1358" s="33"/>
      <c r="G1358" s="24"/>
      <c r="H1358" s="24"/>
    </row>
    <row r="1359" spans="4:8" ht="20.100000000000001" customHeight="1" x14ac:dyDescent="0.3">
      <c r="D1359" s="33"/>
      <c r="G1359" s="24"/>
      <c r="H1359" s="24"/>
    </row>
    <row r="1360" spans="4:8" ht="20.100000000000001" customHeight="1" x14ac:dyDescent="0.3">
      <c r="D1360" s="33"/>
      <c r="G1360" s="24"/>
      <c r="H1360" s="24"/>
    </row>
    <row r="1361" spans="4:8" ht="20.100000000000001" customHeight="1" x14ac:dyDescent="0.3">
      <c r="D1361" s="33"/>
      <c r="G1361" s="24"/>
      <c r="H1361" s="24"/>
    </row>
    <row r="1362" spans="4:8" ht="20.100000000000001" customHeight="1" x14ac:dyDescent="0.3">
      <c r="D1362" s="33"/>
      <c r="G1362" s="24"/>
      <c r="H1362" s="24"/>
    </row>
    <row r="1363" spans="4:8" ht="20.100000000000001" customHeight="1" x14ac:dyDescent="0.3">
      <c r="D1363" s="33"/>
      <c r="G1363" s="24"/>
      <c r="H1363" s="24"/>
    </row>
    <row r="1364" spans="4:8" ht="20.100000000000001" customHeight="1" x14ac:dyDescent="0.3">
      <c r="D1364" s="33"/>
      <c r="G1364" s="24"/>
      <c r="H1364" s="24"/>
    </row>
    <row r="1365" spans="4:8" ht="20.100000000000001" customHeight="1" x14ac:dyDescent="0.3">
      <c r="D1365" s="33"/>
      <c r="G1365" s="24"/>
      <c r="H1365" s="24"/>
    </row>
    <row r="1366" spans="4:8" ht="20.100000000000001" customHeight="1" x14ac:dyDescent="0.3">
      <c r="D1366" s="33"/>
      <c r="G1366" s="24"/>
      <c r="H1366" s="24"/>
    </row>
    <row r="1367" spans="4:8" ht="20.100000000000001" customHeight="1" x14ac:dyDescent="0.3">
      <c r="D1367" s="33"/>
      <c r="G1367" s="24"/>
      <c r="H1367" s="24"/>
    </row>
    <row r="1368" spans="4:8" ht="20.100000000000001" customHeight="1" x14ac:dyDescent="0.3">
      <c r="D1368" s="33"/>
      <c r="G1368" s="24"/>
      <c r="H1368" s="24"/>
    </row>
    <row r="1369" spans="4:8" ht="20.100000000000001" customHeight="1" x14ac:dyDescent="0.3">
      <c r="D1369" s="33"/>
      <c r="G1369" s="24"/>
      <c r="H1369" s="24"/>
    </row>
    <row r="1370" spans="4:8" ht="20.100000000000001" customHeight="1" x14ac:dyDescent="0.3">
      <c r="D1370" s="33"/>
      <c r="G1370" s="24"/>
      <c r="H1370" s="24"/>
    </row>
    <row r="1371" spans="4:8" ht="20.100000000000001" customHeight="1" x14ac:dyDescent="0.3">
      <c r="D1371" s="33"/>
      <c r="G1371" s="24"/>
      <c r="H1371" s="24"/>
    </row>
    <row r="1372" spans="4:8" ht="20.100000000000001" customHeight="1" x14ac:dyDescent="0.3">
      <c r="D1372" s="33"/>
      <c r="G1372" s="24"/>
      <c r="H1372" s="24"/>
    </row>
    <row r="1373" spans="4:8" ht="20.100000000000001" customHeight="1" x14ac:dyDescent="0.3">
      <c r="D1373" s="33"/>
      <c r="G1373" s="24"/>
      <c r="H1373" s="24"/>
    </row>
    <row r="1374" spans="4:8" ht="20.100000000000001" customHeight="1" x14ac:dyDescent="0.3">
      <c r="D1374" s="33"/>
      <c r="G1374" s="24"/>
      <c r="H1374" s="24"/>
    </row>
    <row r="1375" spans="4:8" ht="20.100000000000001" customHeight="1" x14ac:dyDescent="0.3">
      <c r="D1375" s="33"/>
      <c r="G1375" s="24"/>
      <c r="H1375" s="24"/>
    </row>
    <row r="1376" spans="4:8" ht="20.100000000000001" customHeight="1" x14ac:dyDescent="0.3">
      <c r="D1376" s="33"/>
      <c r="G1376" s="24"/>
      <c r="H1376" s="24"/>
    </row>
    <row r="1377" spans="4:8" ht="20.100000000000001" customHeight="1" x14ac:dyDescent="0.3">
      <c r="D1377" s="33"/>
      <c r="G1377" s="24"/>
      <c r="H1377" s="24"/>
    </row>
    <row r="1378" spans="4:8" ht="20.100000000000001" customHeight="1" x14ac:dyDescent="0.3">
      <c r="D1378" s="33"/>
      <c r="G1378" s="24"/>
      <c r="H1378" s="24"/>
    </row>
    <row r="1379" spans="4:8" ht="20.100000000000001" customHeight="1" x14ac:dyDescent="0.3">
      <c r="D1379" s="33"/>
      <c r="G1379" s="24"/>
      <c r="H1379" s="24"/>
    </row>
    <row r="1380" spans="4:8" ht="20.100000000000001" customHeight="1" x14ac:dyDescent="0.3">
      <c r="D1380" s="33"/>
      <c r="G1380" s="24"/>
      <c r="H1380" s="24"/>
    </row>
    <row r="1381" spans="4:8" ht="20.100000000000001" customHeight="1" x14ac:dyDescent="0.3">
      <c r="D1381" s="33"/>
      <c r="G1381" s="24"/>
      <c r="H1381" s="24"/>
    </row>
    <row r="1382" spans="4:8" ht="20.100000000000001" customHeight="1" x14ac:dyDescent="0.3">
      <c r="D1382" s="33"/>
      <c r="G1382" s="24"/>
      <c r="H1382" s="24"/>
    </row>
    <row r="1383" spans="4:8" ht="20.100000000000001" customHeight="1" x14ac:dyDescent="0.3">
      <c r="D1383" s="33"/>
      <c r="G1383" s="24"/>
      <c r="H1383" s="24"/>
    </row>
    <row r="1384" spans="4:8" ht="20.100000000000001" customHeight="1" x14ac:dyDescent="0.3">
      <c r="D1384" s="33"/>
      <c r="G1384" s="24"/>
      <c r="H1384" s="24"/>
    </row>
    <row r="1385" spans="4:8" ht="20.100000000000001" customHeight="1" x14ac:dyDescent="0.3">
      <c r="D1385" s="33"/>
      <c r="G1385" s="24"/>
      <c r="H1385" s="24"/>
    </row>
    <row r="1386" spans="4:8" ht="20.100000000000001" customHeight="1" x14ac:dyDescent="0.3">
      <c r="D1386" s="33"/>
      <c r="G1386" s="24"/>
      <c r="H1386" s="24"/>
    </row>
    <row r="1387" spans="4:8" ht="20.100000000000001" customHeight="1" x14ac:dyDescent="0.3">
      <c r="D1387" s="33"/>
      <c r="G1387" s="24"/>
      <c r="H1387" s="24"/>
    </row>
    <row r="1388" spans="4:8" ht="20.100000000000001" customHeight="1" x14ac:dyDescent="0.3">
      <c r="D1388" s="33"/>
      <c r="G1388" s="24"/>
      <c r="H1388" s="24"/>
    </row>
    <row r="1389" spans="4:8" ht="20.100000000000001" customHeight="1" x14ac:dyDescent="0.3">
      <c r="D1389" s="33"/>
      <c r="G1389" s="24"/>
      <c r="H1389" s="24"/>
    </row>
    <row r="1390" spans="4:8" ht="20.100000000000001" customHeight="1" x14ac:dyDescent="0.3">
      <c r="D1390" s="33"/>
      <c r="G1390" s="24"/>
      <c r="H1390" s="24"/>
    </row>
    <row r="1391" spans="4:8" ht="20.100000000000001" customHeight="1" x14ac:dyDescent="0.3">
      <c r="D1391" s="33"/>
      <c r="G1391" s="24"/>
      <c r="H1391" s="24"/>
    </row>
    <row r="1392" spans="4:8" ht="20.100000000000001" customHeight="1" x14ac:dyDescent="0.3">
      <c r="D1392" s="33"/>
      <c r="G1392" s="24"/>
      <c r="H1392" s="24"/>
    </row>
    <row r="1393" spans="4:8" ht="20.100000000000001" customHeight="1" x14ac:dyDescent="0.3">
      <c r="D1393" s="33"/>
      <c r="G1393" s="24"/>
      <c r="H1393" s="24"/>
    </row>
    <row r="1394" spans="4:8" ht="20.100000000000001" customHeight="1" x14ac:dyDescent="0.3">
      <c r="D1394" s="33"/>
      <c r="G1394" s="24"/>
      <c r="H1394" s="24"/>
    </row>
    <row r="1395" spans="4:8" ht="20.100000000000001" customHeight="1" x14ac:dyDescent="0.3">
      <c r="D1395" s="33"/>
      <c r="G1395" s="24"/>
      <c r="H1395" s="24"/>
    </row>
    <row r="1396" spans="4:8" ht="20.100000000000001" customHeight="1" x14ac:dyDescent="0.3">
      <c r="D1396" s="33"/>
      <c r="G1396" s="24"/>
      <c r="H1396" s="24"/>
    </row>
    <row r="1397" spans="4:8" ht="20.100000000000001" customHeight="1" x14ac:dyDescent="0.3">
      <c r="D1397" s="33"/>
      <c r="G1397" s="24"/>
      <c r="H1397" s="24"/>
    </row>
    <row r="1398" spans="4:8" ht="20.100000000000001" customHeight="1" x14ac:dyDescent="0.3">
      <c r="D1398" s="33"/>
      <c r="G1398" s="24"/>
      <c r="H1398" s="24"/>
    </row>
    <row r="1399" spans="4:8" ht="20.100000000000001" customHeight="1" x14ac:dyDescent="0.3">
      <c r="D1399" s="33"/>
      <c r="G1399" s="24"/>
      <c r="H1399" s="24"/>
    </row>
    <row r="1400" spans="4:8" ht="20.100000000000001" customHeight="1" x14ac:dyDescent="0.3">
      <c r="D1400" s="33"/>
      <c r="G1400" s="24"/>
      <c r="H1400" s="24"/>
    </row>
    <row r="1401" spans="4:8" ht="20.100000000000001" customHeight="1" x14ac:dyDescent="0.3">
      <c r="D1401" s="33"/>
      <c r="G1401" s="24"/>
      <c r="H1401" s="24"/>
    </row>
    <row r="1402" spans="4:8" ht="20.100000000000001" customHeight="1" x14ac:dyDescent="0.3">
      <c r="D1402" s="33"/>
      <c r="G1402" s="24"/>
      <c r="H1402" s="24"/>
    </row>
    <row r="1403" spans="4:8" ht="20.100000000000001" customHeight="1" x14ac:dyDescent="0.3">
      <c r="D1403" s="33"/>
      <c r="G1403" s="24"/>
      <c r="H1403" s="24"/>
    </row>
    <row r="1404" spans="4:8" ht="20.100000000000001" customHeight="1" x14ac:dyDescent="0.3">
      <c r="D1404" s="33"/>
      <c r="G1404" s="24"/>
      <c r="H1404" s="24"/>
    </row>
    <row r="1405" spans="4:8" ht="20.100000000000001" customHeight="1" x14ac:dyDescent="0.3">
      <c r="D1405" s="33"/>
      <c r="G1405" s="24"/>
      <c r="H1405" s="24"/>
    </row>
    <row r="1406" spans="4:8" ht="20.100000000000001" customHeight="1" x14ac:dyDescent="0.3">
      <c r="D1406" s="33"/>
      <c r="G1406" s="24"/>
      <c r="H1406" s="24"/>
    </row>
    <row r="1407" spans="4:8" ht="20.100000000000001" customHeight="1" x14ac:dyDescent="0.3">
      <c r="D1407" s="33"/>
      <c r="G1407" s="24"/>
      <c r="H1407" s="24"/>
    </row>
    <row r="1408" spans="4:8" ht="20.100000000000001" customHeight="1" x14ac:dyDescent="0.3">
      <c r="D1408" s="33"/>
      <c r="G1408" s="24"/>
      <c r="H1408" s="24"/>
    </row>
    <row r="1409" spans="4:8" ht="20.100000000000001" customHeight="1" x14ac:dyDescent="0.3">
      <c r="D1409" s="33"/>
      <c r="G1409" s="24"/>
      <c r="H1409" s="24"/>
    </row>
    <row r="1410" spans="4:8" ht="20.100000000000001" customHeight="1" x14ac:dyDescent="0.3">
      <c r="D1410" s="33"/>
      <c r="G1410" s="24"/>
      <c r="H1410" s="24"/>
    </row>
    <row r="1411" spans="4:8" ht="20.100000000000001" customHeight="1" x14ac:dyDescent="0.3">
      <c r="D1411" s="33"/>
      <c r="G1411" s="24"/>
      <c r="H1411" s="24"/>
    </row>
    <row r="1412" spans="4:8" ht="20.100000000000001" customHeight="1" x14ac:dyDescent="0.3">
      <c r="D1412" s="33"/>
      <c r="G1412" s="24"/>
      <c r="H1412" s="24"/>
    </row>
    <row r="1413" spans="4:8" ht="20.100000000000001" customHeight="1" x14ac:dyDescent="0.3">
      <c r="D1413" s="33"/>
      <c r="G1413" s="24"/>
      <c r="H1413" s="24"/>
    </row>
    <row r="1414" spans="4:8" ht="20.100000000000001" customHeight="1" x14ac:dyDescent="0.3">
      <c r="D1414" s="33"/>
      <c r="G1414" s="24"/>
      <c r="H1414" s="24"/>
    </row>
    <row r="1415" spans="4:8" ht="20.100000000000001" customHeight="1" x14ac:dyDescent="0.3">
      <c r="D1415" s="33"/>
      <c r="G1415" s="24"/>
      <c r="H1415" s="24"/>
    </row>
    <row r="1416" spans="4:8" ht="20.100000000000001" customHeight="1" x14ac:dyDescent="0.3">
      <c r="D1416" s="33"/>
      <c r="G1416" s="24"/>
      <c r="H1416" s="24"/>
    </row>
    <row r="1417" spans="4:8" ht="20.100000000000001" customHeight="1" x14ac:dyDescent="0.3">
      <c r="D1417" s="33"/>
      <c r="G1417" s="24"/>
      <c r="H1417" s="24"/>
    </row>
    <row r="1418" spans="4:8" ht="20.100000000000001" customHeight="1" x14ac:dyDescent="0.3">
      <c r="D1418" s="33"/>
      <c r="G1418" s="24"/>
      <c r="H1418" s="24"/>
    </row>
    <row r="1419" spans="4:8" ht="20.100000000000001" customHeight="1" x14ac:dyDescent="0.3">
      <c r="D1419" s="33"/>
      <c r="G1419" s="24"/>
      <c r="H1419" s="24"/>
    </row>
    <row r="1420" spans="4:8" ht="20.100000000000001" customHeight="1" x14ac:dyDescent="0.3">
      <c r="D1420" s="33"/>
      <c r="G1420" s="24"/>
      <c r="H1420" s="24"/>
    </row>
    <row r="1421" spans="4:8" ht="20.100000000000001" customHeight="1" x14ac:dyDescent="0.3">
      <c r="D1421" s="33"/>
      <c r="G1421" s="24"/>
      <c r="H1421" s="24"/>
    </row>
    <row r="1422" spans="4:8" ht="20.100000000000001" customHeight="1" x14ac:dyDescent="0.3">
      <c r="D1422" s="33"/>
      <c r="G1422" s="24"/>
      <c r="H1422" s="24"/>
    </row>
    <row r="1423" spans="4:8" ht="20.100000000000001" customHeight="1" x14ac:dyDescent="0.3">
      <c r="D1423" s="33"/>
      <c r="G1423" s="24"/>
      <c r="H1423" s="24"/>
    </row>
    <row r="1424" spans="4:8" ht="20.100000000000001" customHeight="1" x14ac:dyDescent="0.3">
      <c r="D1424" s="33"/>
      <c r="G1424" s="24"/>
      <c r="H1424" s="24"/>
    </row>
    <row r="1425" spans="4:8" ht="20.100000000000001" customHeight="1" x14ac:dyDescent="0.3">
      <c r="D1425" s="33"/>
      <c r="G1425" s="24"/>
      <c r="H1425" s="24"/>
    </row>
    <row r="1426" spans="4:8" ht="20.100000000000001" customHeight="1" x14ac:dyDescent="0.3">
      <c r="D1426" s="33"/>
      <c r="G1426" s="24"/>
      <c r="H1426" s="24"/>
    </row>
    <row r="1427" spans="4:8" ht="20.100000000000001" customHeight="1" x14ac:dyDescent="0.3">
      <c r="D1427" s="33"/>
      <c r="G1427" s="24"/>
      <c r="H1427" s="24"/>
    </row>
    <row r="1428" spans="4:8" ht="20.100000000000001" customHeight="1" x14ac:dyDescent="0.3">
      <c r="D1428" s="33"/>
      <c r="G1428" s="24"/>
      <c r="H1428" s="24"/>
    </row>
    <row r="1429" spans="4:8" ht="20.100000000000001" customHeight="1" x14ac:dyDescent="0.3">
      <c r="D1429" s="33"/>
      <c r="G1429" s="24"/>
      <c r="H1429" s="24"/>
    </row>
    <row r="1430" spans="4:8" ht="20.100000000000001" customHeight="1" x14ac:dyDescent="0.3">
      <c r="D1430" s="33"/>
      <c r="G1430" s="24"/>
      <c r="H1430" s="24"/>
    </row>
    <row r="1431" spans="4:8" ht="20.100000000000001" customHeight="1" x14ac:dyDescent="0.3">
      <c r="D1431" s="33"/>
      <c r="G1431" s="24"/>
      <c r="H1431" s="24"/>
    </row>
    <row r="1432" spans="4:8" ht="20.100000000000001" customHeight="1" x14ac:dyDescent="0.3">
      <c r="D1432" s="33"/>
      <c r="G1432" s="24"/>
      <c r="H1432" s="24"/>
    </row>
    <row r="1433" spans="4:8" ht="20.100000000000001" customHeight="1" x14ac:dyDescent="0.3">
      <c r="D1433" s="33"/>
      <c r="G1433" s="24"/>
      <c r="H1433" s="24"/>
    </row>
    <row r="1434" spans="4:8" ht="20.100000000000001" customHeight="1" x14ac:dyDescent="0.3">
      <c r="D1434" s="33"/>
      <c r="G1434" s="24"/>
      <c r="H1434" s="24"/>
    </row>
    <row r="1435" spans="4:8" ht="20.100000000000001" customHeight="1" x14ac:dyDescent="0.3">
      <c r="D1435" s="33"/>
      <c r="G1435" s="24"/>
      <c r="H1435" s="24"/>
    </row>
    <row r="1436" spans="4:8" ht="20.100000000000001" customHeight="1" x14ac:dyDescent="0.3">
      <c r="D1436" s="33"/>
      <c r="G1436" s="24"/>
      <c r="H1436" s="24"/>
    </row>
    <row r="1437" spans="4:8" ht="20.100000000000001" customHeight="1" x14ac:dyDescent="0.3">
      <c r="D1437" s="33"/>
      <c r="G1437" s="24"/>
      <c r="H1437" s="24"/>
    </row>
    <row r="1438" spans="4:8" ht="20.100000000000001" customHeight="1" x14ac:dyDescent="0.3">
      <c r="D1438" s="33"/>
      <c r="G1438" s="24"/>
      <c r="H1438" s="24"/>
    </row>
    <row r="1439" spans="4:8" ht="20.100000000000001" customHeight="1" x14ac:dyDescent="0.3">
      <c r="D1439" s="33"/>
      <c r="G1439" s="24"/>
      <c r="H1439" s="24"/>
    </row>
    <row r="1440" spans="4:8" ht="20.100000000000001" customHeight="1" x14ac:dyDescent="0.3">
      <c r="D1440" s="33"/>
      <c r="G1440" s="24"/>
      <c r="H1440" s="24"/>
    </row>
    <row r="1441" spans="4:8" ht="20.100000000000001" customHeight="1" x14ac:dyDescent="0.3">
      <c r="D1441" s="33"/>
      <c r="G1441" s="24"/>
      <c r="H1441" s="24"/>
    </row>
    <row r="1442" spans="4:8" ht="20.100000000000001" customHeight="1" x14ac:dyDescent="0.3">
      <c r="D1442" s="33"/>
      <c r="G1442" s="24"/>
      <c r="H1442" s="24"/>
    </row>
    <row r="1443" spans="4:8" ht="20.100000000000001" customHeight="1" x14ac:dyDescent="0.3">
      <c r="D1443" s="33"/>
      <c r="G1443" s="24"/>
      <c r="H1443" s="24"/>
    </row>
    <row r="1444" spans="4:8" ht="20.100000000000001" customHeight="1" x14ac:dyDescent="0.3">
      <c r="D1444" s="33"/>
      <c r="G1444" s="24"/>
      <c r="H1444" s="24"/>
    </row>
    <row r="1445" spans="4:8" ht="20.100000000000001" customHeight="1" x14ac:dyDescent="0.3">
      <c r="D1445" s="33"/>
      <c r="G1445" s="24"/>
      <c r="H1445" s="24"/>
    </row>
    <row r="1446" spans="4:8" ht="20.100000000000001" customHeight="1" x14ac:dyDescent="0.3">
      <c r="D1446" s="33"/>
      <c r="G1446" s="24"/>
      <c r="H1446" s="24"/>
    </row>
    <row r="1447" spans="4:8" ht="20.100000000000001" customHeight="1" x14ac:dyDescent="0.3">
      <c r="D1447" s="33"/>
      <c r="G1447" s="24"/>
      <c r="H1447" s="24"/>
    </row>
    <row r="1448" spans="4:8" ht="20.100000000000001" customHeight="1" x14ac:dyDescent="0.3">
      <c r="D1448" s="33"/>
      <c r="G1448" s="24"/>
      <c r="H1448" s="24"/>
    </row>
    <row r="1449" spans="4:8" ht="20.100000000000001" customHeight="1" x14ac:dyDescent="0.3">
      <c r="D1449" s="33"/>
      <c r="G1449" s="24"/>
      <c r="H1449" s="24"/>
    </row>
    <row r="1450" spans="4:8" ht="20.100000000000001" customHeight="1" x14ac:dyDescent="0.3">
      <c r="D1450" s="33"/>
      <c r="G1450" s="24"/>
      <c r="H1450" s="24"/>
    </row>
    <row r="1451" spans="4:8" ht="20.100000000000001" customHeight="1" x14ac:dyDescent="0.3">
      <c r="D1451" s="33"/>
      <c r="G1451" s="24"/>
      <c r="H1451" s="24"/>
    </row>
    <row r="1452" spans="4:8" ht="20.100000000000001" customHeight="1" x14ac:dyDescent="0.3">
      <c r="D1452" s="33"/>
      <c r="G1452" s="24"/>
      <c r="H1452" s="24"/>
    </row>
    <row r="1453" spans="4:8" ht="20.100000000000001" customHeight="1" x14ac:dyDescent="0.3">
      <c r="D1453" s="33"/>
      <c r="G1453" s="24"/>
      <c r="H1453" s="24"/>
    </row>
    <row r="1454" spans="4:8" ht="20.100000000000001" customHeight="1" x14ac:dyDescent="0.3">
      <c r="D1454" s="33"/>
      <c r="G1454" s="24"/>
      <c r="H1454" s="24"/>
    </row>
    <row r="1455" spans="4:8" ht="20.100000000000001" customHeight="1" x14ac:dyDescent="0.3">
      <c r="D1455" s="33"/>
      <c r="G1455" s="24"/>
      <c r="H1455" s="24"/>
    </row>
    <row r="1456" spans="4:8" ht="20.100000000000001" customHeight="1" x14ac:dyDescent="0.3">
      <c r="D1456" s="33"/>
      <c r="G1456" s="24"/>
      <c r="H1456" s="24"/>
    </row>
    <row r="1457" spans="4:8" ht="20.100000000000001" customHeight="1" x14ac:dyDescent="0.3">
      <c r="D1457" s="33"/>
      <c r="G1457" s="24"/>
      <c r="H1457" s="24"/>
    </row>
    <row r="1458" spans="4:8" ht="20.100000000000001" customHeight="1" x14ac:dyDescent="0.3">
      <c r="D1458" s="33"/>
      <c r="G1458" s="24"/>
      <c r="H1458" s="24"/>
    </row>
    <row r="1459" spans="4:8" ht="20.100000000000001" customHeight="1" x14ac:dyDescent="0.3">
      <c r="D1459" s="33"/>
      <c r="G1459" s="24"/>
      <c r="H1459" s="24"/>
    </row>
    <row r="1460" spans="4:8" ht="20.100000000000001" customHeight="1" x14ac:dyDescent="0.3">
      <c r="D1460" s="33"/>
      <c r="G1460" s="24"/>
      <c r="H1460" s="24"/>
    </row>
    <row r="1461" spans="4:8" ht="20.100000000000001" customHeight="1" x14ac:dyDescent="0.3">
      <c r="D1461" s="33"/>
      <c r="G1461" s="24"/>
      <c r="H1461" s="24"/>
    </row>
    <row r="1462" spans="4:8" ht="20.100000000000001" customHeight="1" x14ac:dyDescent="0.3">
      <c r="D1462" s="33"/>
      <c r="G1462" s="24"/>
      <c r="H1462" s="24"/>
    </row>
    <row r="1463" spans="4:8" ht="20.100000000000001" customHeight="1" x14ac:dyDescent="0.3">
      <c r="D1463" s="33"/>
      <c r="G1463" s="24"/>
      <c r="H1463" s="24"/>
    </row>
    <row r="1464" spans="4:8" ht="20.100000000000001" customHeight="1" x14ac:dyDescent="0.3">
      <c r="D1464" s="33"/>
      <c r="G1464" s="24"/>
      <c r="H1464" s="24"/>
    </row>
    <row r="1465" spans="4:8" ht="20.100000000000001" customHeight="1" x14ac:dyDescent="0.3">
      <c r="D1465" s="33"/>
      <c r="G1465" s="24"/>
      <c r="H1465" s="24"/>
    </row>
    <row r="1466" spans="4:8" ht="20.100000000000001" customHeight="1" x14ac:dyDescent="0.3">
      <c r="D1466" s="33"/>
      <c r="G1466" s="24"/>
      <c r="H1466" s="24"/>
    </row>
    <row r="1467" spans="4:8" ht="20.100000000000001" customHeight="1" x14ac:dyDescent="0.3">
      <c r="D1467" s="33"/>
      <c r="G1467" s="24"/>
      <c r="H1467" s="24"/>
    </row>
    <row r="1468" spans="4:8" ht="20.100000000000001" customHeight="1" x14ac:dyDescent="0.3">
      <c r="D1468" s="33"/>
      <c r="G1468" s="24"/>
      <c r="H1468" s="24"/>
    </row>
    <row r="1469" spans="4:8" ht="20.100000000000001" customHeight="1" x14ac:dyDescent="0.3">
      <c r="D1469" s="33"/>
      <c r="G1469" s="24"/>
      <c r="H1469" s="24"/>
    </row>
    <row r="1470" spans="4:8" ht="20.100000000000001" customHeight="1" x14ac:dyDescent="0.3">
      <c r="D1470" s="33"/>
      <c r="G1470" s="24"/>
      <c r="H1470" s="24"/>
    </row>
    <row r="1471" spans="4:8" ht="20.100000000000001" customHeight="1" x14ac:dyDescent="0.3">
      <c r="D1471" s="33"/>
      <c r="G1471" s="24"/>
      <c r="H1471" s="24"/>
    </row>
    <row r="1472" spans="4:8" ht="20.100000000000001" customHeight="1" x14ac:dyDescent="0.3">
      <c r="D1472" s="33"/>
      <c r="G1472" s="24"/>
      <c r="H1472" s="24"/>
    </row>
    <row r="1473" spans="4:8" ht="20.100000000000001" customHeight="1" x14ac:dyDescent="0.3">
      <c r="D1473" s="33"/>
      <c r="G1473" s="24"/>
      <c r="H1473" s="24"/>
    </row>
    <row r="1474" spans="4:8" ht="20.100000000000001" customHeight="1" x14ac:dyDescent="0.3">
      <c r="D1474" s="33"/>
      <c r="G1474" s="24"/>
      <c r="H1474" s="24"/>
    </row>
    <row r="1475" spans="4:8" ht="20.100000000000001" customHeight="1" x14ac:dyDescent="0.3">
      <c r="D1475" s="33"/>
      <c r="G1475" s="24"/>
      <c r="H1475" s="24"/>
    </row>
    <row r="1476" spans="4:8" ht="20.100000000000001" customHeight="1" x14ac:dyDescent="0.3">
      <c r="D1476" s="33"/>
      <c r="G1476" s="24"/>
      <c r="H1476" s="24"/>
    </row>
    <row r="1477" spans="4:8" ht="20.100000000000001" customHeight="1" x14ac:dyDescent="0.3">
      <c r="D1477" s="33"/>
      <c r="G1477" s="24"/>
      <c r="H1477" s="24"/>
    </row>
    <row r="1478" spans="4:8" ht="20.100000000000001" customHeight="1" x14ac:dyDescent="0.3">
      <c r="D1478" s="33"/>
      <c r="G1478" s="24"/>
      <c r="H1478" s="24"/>
    </row>
    <row r="1479" spans="4:8" ht="20.100000000000001" customHeight="1" x14ac:dyDescent="0.3">
      <c r="D1479" s="33"/>
      <c r="G1479" s="24"/>
      <c r="H1479" s="24"/>
    </row>
    <row r="1480" spans="4:8" ht="20.100000000000001" customHeight="1" x14ac:dyDescent="0.3">
      <c r="D1480" s="33"/>
      <c r="G1480" s="24"/>
      <c r="H1480" s="24"/>
    </row>
    <row r="1481" spans="4:8" ht="20.100000000000001" customHeight="1" x14ac:dyDescent="0.3">
      <c r="D1481" s="33"/>
      <c r="G1481" s="24"/>
      <c r="H1481" s="24"/>
    </row>
    <row r="1482" spans="4:8" ht="20.100000000000001" customHeight="1" x14ac:dyDescent="0.3">
      <c r="D1482" s="33"/>
      <c r="G1482" s="24"/>
      <c r="H1482" s="24"/>
    </row>
    <row r="1483" spans="4:8" ht="20.100000000000001" customHeight="1" x14ac:dyDescent="0.3">
      <c r="D1483" s="33"/>
      <c r="G1483" s="24"/>
      <c r="H1483" s="24"/>
    </row>
    <row r="1484" spans="4:8" ht="20.100000000000001" customHeight="1" x14ac:dyDescent="0.3">
      <c r="D1484" s="33"/>
      <c r="G1484" s="24"/>
      <c r="H1484" s="24"/>
    </row>
    <row r="1485" spans="4:8" ht="20.100000000000001" customHeight="1" x14ac:dyDescent="0.3">
      <c r="D1485" s="33"/>
      <c r="G1485" s="24"/>
      <c r="H1485" s="24"/>
    </row>
    <row r="1486" spans="4:8" ht="20.100000000000001" customHeight="1" x14ac:dyDescent="0.3">
      <c r="D1486" s="33"/>
      <c r="G1486" s="24"/>
      <c r="H1486" s="24"/>
    </row>
    <row r="1487" spans="4:8" ht="20.100000000000001" customHeight="1" x14ac:dyDescent="0.3">
      <c r="D1487" s="33"/>
      <c r="G1487" s="24"/>
      <c r="H1487" s="24"/>
    </row>
    <row r="1488" spans="4:8" ht="20.100000000000001" customHeight="1" x14ac:dyDescent="0.3">
      <c r="D1488" s="33"/>
      <c r="G1488" s="24"/>
      <c r="H1488" s="24"/>
    </row>
    <row r="1489" spans="4:8" ht="20.100000000000001" customHeight="1" x14ac:dyDescent="0.3">
      <c r="D1489" s="33"/>
      <c r="G1489" s="24"/>
      <c r="H1489" s="24"/>
    </row>
    <row r="1490" spans="4:8" ht="20.100000000000001" customHeight="1" x14ac:dyDescent="0.3">
      <c r="D1490" s="33"/>
      <c r="G1490" s="24"/>
      <c r="H1490" s="24"/>
    </row>
    <row r="1491" spans="4:8" ht="20.100000000000001" customHeight="1" x14ac:dyDescent="0.3">
      <c r="D1491" s="33"/>
      <c r="G1491" s="24"/>
      <c r="H1491" s="24"/>
    </row>
    <row r="1492" spans="4:8" ht="20.100000000000001" customHeight="1" x14ac:dyDescent="0.3">
      <c r="D1492" s="33"/>
      <c r="G1492" s="24"/>
      <c r="H1492" s="24"/>
    </row>
    <row r="1493" spans="4:8" ht="20.100000000000001" customHeight="1" x14ac:dyDescent="0.3">
      <c r="D1493" s="33"/>
      <c r="G1493" s="24"/>
      <c r="H1493" s="24"/>
    </row>
    <row r="1494" spans="4:8" ht="20.100000000000001" customHeight="1" x14ac:dyDescent="0.3">
      <c r="D1494" s="33"/>
      <c r="G1494" s="24"/>
      <c r="H1494" s="24"/>
    </row>
    <row r="1495" spans="4:8" ht="20.100000000000001" customHeight="1" x14ac:dyDescent="0.3">
      <c r="D1495" s="33"/>
      <c r="G1495" s="24"/>
      <c r="H1495" s="24"/>
    </row>
    <row r="1496" spans="4:8" ht="20.100000000000001" customHeight="1" x14ac:dyDescent="0.3">
      <c r="D1496" s="33"/>
      <c r="G1496" s="24"/>
      <c r="H1496" s="24"/>
    </row>
    <row r="1497" spans="4:8" ht="20.100000000000001" customHeight="1" x14ac:dyDescent="0.3">
      <c r="D1497" s="33"/>
      <c r="G1497" s="24"/>
      <c r="H1497" s="24"/>
    </row>
    <row r="1498" spans="4:8" ht="20.100000000000001" customHeight="1" x14ac:dyDescent="0.3">
      <c r="D1498" s="33"/>
      <c r="G1498" s="24"/>
      <c r="H1498" s="24"/>
    </row>
    <row r="1499" spans="4:8" ht="20.100000000000001" customHeight="1" x14ac:dyDescent="0.3">
      <c r="D1499" s="33"/>
      <c r="G1499" s="24"/>
      <c r="H1499" s="24"/>
    </row>
    <row r="1500" spans="4:8" ht="20.100000000000001" customHeight="1" x14ac:dyDescent="0.3">
      <c r="D1500" s="33"/>
      <c r="G1500" s="24"/>
      <c r="H1500" s="24"/>
    </row>
    <row r="1501" spans="4:8" ht="20.100000000000001" customHeight="1" x14ac:dyDescent="0.3">
      <c r="D1501" s="33"/>
      <c r="G1501" s="24"/>
      <c r="H1501" s="24"/>
    </row>
    <row r="1502" spans="4:8" ht="20.100000000000001" customHeight="1" x14ac:dyDescent="0.3">
      <c r="D1502" s="33"/>
      <c r="G1502" s="24"/>
      <c r="H1502" s="24"/>
    </row>
    <row r="1503" spans="4:8" ht="20.100000000000001" customHeight="1" x14ac:dyDescent="0.3">
      <c r="D1503" s="33"/>
      <c r="G1503" s="24"/>
      <c r="H1503" s="24"/>
    </row>
    <row r="1504" spans="4:8" ht="20.100000000000001" customHeight="1" x14ac:dyDescent="0.3">
      <c r="D1504" s="33"/>
      <c r="G1504" s="24"/>
      <c r="H1504" s="24"/>
    </row>
    <row r="1505" spans="4:8" ht="20.100000000000001" customHeight="1" x14ac:dyDescent="0.3">
      <c r="D1505" s="33"/>
      <c r="G1505" s="24"/>
      <c r="H1505" s="24"/>
    </row>
    <row r="1506" spans="4:8" ht="20.100000000000001" customHeight="1" x14ac:dyDescent="0.3">
      <c r="D1506" s="33"/>
      <c r="G1506" s="24"/>
      <c r="H1506" s="24"/>
    </row>
    <row r="1507" spans="4:8" ht="20.100000000000001" customHeight="1" x14ac:dyDescent="0.3">
      <c r="D1507" s="33"/>
      <c r="G1507" s="24"/>
      <c r="H1507" s="24"/>
    </row>
    <row r="1508" spans="4:8" ht="20.100000000000001" customHeight="1" x14ac:dyDescent="0.3">
      <c r="D1508" s="33"/>
      <c r="G1508" s="24"/>
      <c r="H1508" s="24"/>
    </row>
    <row r="1509" spans="4:8" ht="20.100000000000001" customHeight="1" x14ac:dyDescent="0.3">
      <c r="D1509" s="33"/>
      <c r="G1509" s="24"/>
      <c r="H1509" s="24"/>
    </row>
    <row r="1510" spans="4:8" ht="20.100000000000001" customHeight="1" x14ac:dyDescent="0.3">
      <c r="D1510" s="33"/>
      <c r="G1510" s="24"/>
      <c r="H1510" s="24"/>
    </row>
    <row r="1511" spans="4:8" ht="20.100000000000001" customHeight="1" x14ac:dyDescent="0.3">
      <c r="D1511" s="33"/>
      <c r="G1511" s="24"/>
      <c r="H1511" s="24"/>
    </row>
    <row r="1512" spans="4:8" ht="20.100000000000001" customHeight="1" x14ac:dyDescent="0.3">
      <c r="D1512" s="33"/>
      <c r="G1512" s="24"/>
      <c r="H1512" s="24"/>
    </row>
    <row r="1513" spans="4:8" ht="20.100000000000001" customHeight="1" x14ac:dyDescent="0.3">
      <c r="D1513" s="33"/>
      <c r="G1513" s="24"/>
      <c r="H1513" s="24"/>
    </row>
    <row r="1514" spans="4:8" ht="20.100000000000001" customHeight="1" x14ac:dyDescent="0.3">
      <c r="D1514" s="33"/>
      <c r="G1514" s="24"/>
      <c r="H1514" s="24"/>
    </row>
    <row r="1515" spans="4:8" ht="20.100000000000001" customHeight="1" x14ac:dyDescent="0.3">
      <c r="D1515" s="33"/>
      <c r="G1515" s="24"/>
      <c r="H1515" s="24"/>
    </row>
    <row r="1516" spans="4:8" ht="20.100000000000001" customHeight="1" x14ac:dyDescent="0.3">
      <c r="D1516" s="33"/>
      <c r="G1516" s="24"/>
      <c r="H1516" s="24"/>
    </row>
    <row r="1517" spans="4:8" ht="20.100000000000001" customHeight="1" x14ac:dyDescent="0.3">
      <c r="D1517" s="33"/>
      <c r="G1517" s="24"/>
      <c r="H1517" s="24"/>
    </row>
    <row r="1518" spans="4:8" ht="20.100000000000001" customHeight="1" x14ac:dyDescent="0.3">
      <c r="D1518" s="33"/>
      <c r="G1518" s="24"/>
      <c r="H1518" s="24"/>
    </row>
    <row r="1519" spans="4:8" ht="20.100000000000001" customHeight="1" x14ac:dyDescent="0.3">
      <c r="D1519" s="33"/>
      <c r="G1519" s="24"/>
      <c r="H1519" s="24"/>
    </row>
    <row r="1520" spans="4:8" ht="20.100000000000001" customHeight="1" x14ac:dyDescent="0.3">
      <c r="D1520" s="33"/>
      <c r="G1520" s="24"/>
      <c r="H1520" s="24"/>
    </row>
    <row r="1521" spans="4:8" ht="20.100000000000001" customHeight="1" x14ac:dyDescent="0.3">
      <c r="D1521" s="33"/>
      <c r="G1521" s="24"/>
      <c r="H1521" s="24"/>
    </row>
    <row r="1522" spans="4:8" ht="20.100000000000001" customHeight="1" x14ac:dyDescent="0.3">
      <c r="D1522" s="33"/>
      <c r="G1522" s="24"/>
      <c r="H1522" s="24"/>
    </row>
    <row r="1523" spans="4:8" ht="20.100000000000001" customHeight="1" x14ac:dyDescent="0.3">
      <c r="D1523" s="33"/>
      <c r="G1523" s="24"/>
      <c r="H1523" s="24"/>
    </row>
    <row r="1524" spans="4:8" ht="20.100000000000001" customHeight="1" x14ac:dyDescent="0.3">
      <c r="D1524" s="33"/>
      <c r="G1524" s="24"/>
      <c r="H1524" s="24"/>
    </row>
    <row r="1525" spans="4:8" ht="20.100000000000001" customHeight="1" x14ac:dyDescent="0.3">
      <c r="D1525" s="33"/>
      <c r="G1525" s="24"/>
      <c r="H1525" s="24"/>
    </row>
    <row r="1526" spans="4:8" ht="20.100000000000001" customHeight="1" x14ac:dyDescent="0.3">
      <c r="D1526" s="33"/>
      <c r="G1526" s="24"/>
      <c r="H1526" s="24"/>
    </row>
    <row r="1527" spans="4:8" ht="20.100000000000001" customHeight="1" x14ac:dyDescent="0.3">
      <c r="D1527" s="33"/>
      <c r="G1527" s="24"/>
      <c r="H1527" s="24"/>
    </row>
    <row r="1528" spans="4:8" ht="20.100000000000001" customHeight="1" x14ac:dyDescent="0.3">
      <c r="D1528" s="33"/>
      <c r="G1528" s="24"/>
      <c r="H1528" s="24"/>
    </row>
    <row r="1529" spans="4:8" ht="20.100000000000001" customHeight="1" x14ac:dyDescent="0.3">
      <c r="D1529" s="33"/>
      <c r="G1529" s="24"/>
      <c r="H1529" s="24"/>
    </row>
    <row r="1530" spans="4:8" ht="20.100000000000001" customHeight="1" x14ac:dyDescent="0.3">
      <c r="D1530" s="33"/>
      <c r="G1530" s="24"/>
      <c r="H1530" s="24"/>
    </row>
    <row r="1531" spans="4:8" ht="20.100000000000001" customHeight="1" x14ac:dyDescent="0.3">
      <c r="D1531" s="33"/>
      <c r="G1531" s="24"/>
      <c r="H1531" s="24"/>
    </row>
    <row r="1532" spans="4:8" ht="20.100000000000001" customHeight="1" x14ac:dyDescent="0.3">
      <c r="D1532" s="33"/>
      <c r="G1532" s="24"/>
      <c r="H1532" s="24"/>
    </row>
    <row r="1533" spans="4:8" ht="20.100000000000001" customHeight="1" x14ac:dyDescent="0.3">
      <c r="D1533" s="33"/>
      <c r="G1533" s="24"/>
      <c r="H1533" s="24"/>
    </row>
    <row r="1534" spans="4:8" ht="20.100000000000001" customHeight="1" x14ac:dyDescent="0.3">
      <c r="D1534" s="33"/>
      <c r="G1534" s="24"/>
      <c r="H1534" s="24"/>
    </row>
    <row r="1535" spans="4:8" ht="20.100000000000001" customHeight="1" x14ac:dyDescent="0.3">
      <c r="D1535" s="33"/>
      <c r="G1535" s="24"/>
      <c r="H1535" s="24"/>
    </row>
    <row r="1536" spans="4:8" ht="20.100000000000001" customHeight="1" x14ac:dyDescent="0.3">
      <c r="D1536" s="33"/>
      <c r="G1536" s="24"/>
      <c r="H1536" s="24"/>
    </row>
    <row r="1537" spans="4:8" ht="20.100000000000001" customHeight="1" x14ac:dyDescent="0.3">
      <c r="D1537" s="33"/>
      <c r="G1537" s="24"/>
      <c r="H1537" s="24"/>
    </row>
    <row r="1538" spans="4:8" ht="20.100000000000001" customHeight="1" x14ac:dyDescent="0.3">
      <c r="D1538" s="33"/>
      <c r="G1538" s="24"/>
      <c r="H1538" s="24"/>
    </row>
    <row r="1539" spans="4:8" ht="20.100000000000001" customHeight="1" x14ac:dyDescent="0.3">
      <c r="D1539" s="33"/>
      <c r="G1539" s="24"/>
      <c r="H1539" s="24"/>
    </row>
  </sheetData>
  <mergeCells count="65">
    <mergeCell ref="B118:E118"/>
    <mergeCell ref="B122:E122"/>
    <mergeCell ref="B123:E123"/>
    <mergeCell ref="B127:E127"/>
    <mergeCell ref="B128:E128"/>
    <mergeCell ref="B107:E107"/>
    <mergeCell ref="B108:E108"/>
    <mergeCell ref="B112:E112"/>
    <mergeCell ref="B113:E113"/>
    <mergeCell ref="B117:E117"/>
    <mergeCell ref="B93:E93"/>
    <mergeCell ref="B97:E97"/>
    <mergeCell ref="B98:E98"/>
    <mergeCell ref="B102:E102"/>
    <mergeCell ref="B103:E103"/>
    <mergeCell ref="B82:E82"/>
    <mergeCell ref="B83:E83"/>
    <mergeCell ref="B87:E87"/>
    <mergeCell ref="B88:E88"/>
    <mergeCell ref="B92:E92"/>
    <mergeCell ref="B57:E57"/>
    <mergeCell ref="B58:E58"/>
    <mergeCell ref="B78:E78"/>
    <mergeCell ref="B62:E62"/>
    <mergeCell ref="B63:E63"/>
    <mergeCell ref="B67:E67"/>
    <mergeCell ref="B68:E68"/>
    <mergeCell ref="B72:E72"/>
    <mergeCell ref="B73:E73"/>
    <mergeCell ref="B77:E77"/>
    <mergeCell ref="E1:F1"/>
    <mergeCell ref="B2:E2"/>
    <mergeCell ref="B22:E22"/>
    <mergeCell ref="F22:F23"/>
    <mergeCell ref="B23:E23"/>
    <mergeCell ref="B17:E17"/>
    <mergeCell ref="F17:F18"/>
    <mergeCell ref="B18:E18"/>
    <mergeCell ref="A3:F3"/>
    <mergeCell ref="A5:A6"/>
    <mergeCell ref="B5:D5"/>
    <mergeCell ref="B7:E7"/>
    <mergeCell ref="A135:F136"/>
    <mergeCell ref="B27:E27"/>
    <mergeCell ref="F27:F28"/>
    <mergeCell ref="B28:E28"/>
    <mergeCell ref="B47:E47"/>
    <mergeCell ref="F47:F48"/>
    <mergeCell ref="B48:E48"/>
    <mergeCell ref="B32:E32"/>
    <mergeCell ref="F32:F33"/>
    <mergeCell ref="B33:E33"/>
    <mergeCell ref="B37:E37"/>
    <mergeCell ref="F37:F38"/>
    <mergeCell ref="B43:E43"/>
    <mergeCell ref="F42:F43"/>
    <mergeCell ref="B53:E53"/>
    <mergeCell ref="B52:E52"/>
    <mergeCell ref="B42:E42"/>
    <mergeCell ref="F7:F8"/>
    <mergeCell ref="B38:E38"/>
    <mergeCell ref="F12:F13"/>
    <mergeCell ref="B12:E12"/>
    <mergeCell ref="B8:E8"/>
    <mergeCell ref="B13:E13"/>
  </mergeCells>
  <pageMargins left="0.7" right="0.7" top="0.75" bottom="0.75" header="0.3" footer="0.3"/>
  <pageSetup paperSize="9" scale="7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1:F13"/>
  <sheetViews>
    <sheetView workbookViewId="0">
      <selection activeCell="D9" sqref="D9"/>
    </sheetView>
  </sheetViews>
  <sheetFormatPr defaultRowHeight="15" x14ac:dyDescent="0.25"/>
  <sheetData>
    <row r="1" spans="4:6" ht="15.75" thickBot="1" x14ac:dyDescent="0.3"/>
    <row r="2" spans="4:6" ht="15.75" thickBot="1" x14ac:dyDescent="0.3">
      <c r="D2" s="1">
        <v>1</v>
      </c>
      <c r="E2" s="2">
        <v>127</v>
      </c>
      <c r="F2">
        <f>D2*E2</f>
        <v>127</v>
      </c>
    </row>
    <row r="3" spans="4:6" ht="15.75" thickBot="1" x14ac:dyDescent="0.3">
      <c r="D3" s="1">
        <v>2</v>
      </c>
      <c r="E3" s="2">
        <v>185</v>
      </c>
      <c r="F3">
        <f t="shared" ref="F3:F12" si="0">D3*E3</f>
        <v>370</v>
      </c>
    </row>
    <row r="4" spans="4:6" ht="15.75" thickBot="1" x14ac:dyDescent="0.3">
      <c r="D4" s="1">
        <v>250</v>
      </c>
      <c r="E4" s="2">
        <v>34</v>
      </c>
      <c r="F4">
        <f t="shared" si="0"/>
        <v>8500</v>
      </c>
    </row>
    <row r="5" spans="4:6" ht="15.75" thickBot="1" x14ac:dyDescent="0.3">
      <c r="D5" s="1">
        <v>2</v>
      </c>
      <c r="E5" s="2">
        <v>385</v>
      </c>
      <c r="F5">
        <f t="shared" si="0"/>
        <v>770</v>
      </c>
    </row>
    <row r="6" spans="4:6" x14ac:dyDescent="0.25">
      <c r="D6" s="68">
        <v>1</v>
      </c>
      <c r="E6" s="68">
        <v>5327</v>
      </c>
      <c r="F6">
        <f t="shared" si="0"/>
        <v>5327</v>
      </c>
    </row>
    <row r="7" spans="4:6" ht="15.75" thickBot="1" x14ac:dyDescent="0.3">
      <c r="D7" s="69"/>
      <c r="E7" s="69"/>
      <c r="F7">
        <f t="shared" si="0"/>
        <v>0</v>
      </c>
    </row>
    <row r="8" spans="4:6" ht="15.75" thickBot="1" x14ac:dyDescent="0.3">
      <c r="D8" s="1">
        <v>27</v>
      </c>
      <c r="E8" s="2">
        <v>40</v>
      </c>
      <c r="F8">
        <f t="shared" si="0"/>
        <v>1080</v>
      </c>
    </row>
    <row r="9" spans="4:6" ht="15.75" thickBot="1" x14ac:dyDescent="0.3">
      <c r="D9" s="1">
        <v>20</v>
      </c>
      <c r="E9" s="2">
        <v>80</v>
      </c>
      <c r="F9">
        <f t="shared" si="0"/>
        <v>1600</v>
      </c>
    </row>
    <row r="10" spans="4:6" ht="15.75" thickBot="1" x14ac:dyDescent="0.3">
      <c r="D10" s="3">
        <v>20</v>
      </c>
      <c r="E10" s="4">
        <v>76</v>
      </c>
      <c r="F10">
        <f t="shared" si="0"/>
        <v>1520</v>
      </c>
    </row>
    <row r="11" spans="4:6" x14ac:dyDescent="0.25">
      <c r="D11" s="68">
        <v>6</v>
      </c>
      <c r="E11" s="68">
        <v>110</v>
      </c>
      <c r="F11">
        <f t="shared" si="0"/>
        <v>660</v>
      </c>
    </row>
    <row r="12" spans="4:6" ht="15.75" thickBot="1" x14ac:dyDescent="0.3">
      <c r="D12" s="69"/>
      <c r="E12" s="69"/>
      <c r="F12">
        <f t="shared" si="0"/>
        <v>0</v>
      </c>
    </row>
    <row r="13" spans="4:6" x14ac:dyDescent="0.25">
      <c r="F13">
        <f>SUM(F2:F12)</f>
        <v>19954</v>
      </c>
    </row>
  </sheetData>
  <mergeCells count="4">
    <mergeCell ref="D6:D7"/>
    <mergeCell ref="E6:E7"/>
    <mergeCell ref="D11:D12"/>
    <mergeCell ref="E11:E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</dc:creator>
  <cp:lastModifiedBy>Екатерина</cp:lastModifiedBy>
  <cp:lastPrinted>2022-10-11T11:04:01Z</cp:lastPrinted>
  <dcterms:created xsi:type="dcterms:W3CDTF">2017-07-20T09:25:25Z</dcterms:created>
  <dcterms:modified xsi:type="dcterms:W3CDTF">2022-10-11T11:04:35Z</dcterms:modified>
</cp:coreProperties>
</file>