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6835" windowHeight="13290"/>
  </bookViews>
  <sheets>
    <sheet name="Лист1" sheetId="1" r:id="rId1"/>
    <sheet name="загс" sheetId="2" r:id="rId2"/>
    <sheet name="итого" sheetId="3" r:id="rId3"/>
    <sheet name="кдн" sheetId="4" r:id="rId4"/>
    <sheet name="опека" sheetId="5" r:id="rId5"/>
  </sheets>
  <definedNames>
    <definedName name="_xlnm._FilterDatabase" localSheetId="0" hidden="1">Лист1!$A$6:$J$53</definedName>
  </definedNames>
  <calcPr calcId="145621"/>
</workbook>
</file>

<file path=xl/calcChain.xml><?xml version="1.0" encoding="utf-8"?>
<calcChain xmlns="http://schemas.openxmlformats.org/spreadsheetml/2006/main">
  <c r="J51" i="1" l="1"/>
  <c r="A10" i="2" l="1"/>
  <c r="A9" i="5"/>
  <c r="A10" i="4"/>
  <c r="E10" i="1"/>
  <c r="A11" i="3" l="1"/>
  <c r="J10" i="1"/>
  <c r="J20" i="1"/>
  <c r="E19" i="1"/>
  <c r="J19" i="1" s="1"/>
  <c r="E14" i="1"/>
  <c r="J14" i="1" s="1"/>
  <c r="J8" i="1"/>
  <c r="J47" i="1" l="1"/>
  <c r="J46" i="1" l="1"/>
  <c r="J48" i="1"/>
  <c r="J49" i="1"/>
  <c r="J17" i="1"/>
  <c r="J18" i="1"/>
  <c r="J21" i="1"/>
  <c r="J22" i="1"/>
  <c r="E23" i="1"/>
  <c r="J23" i="1" s="1"/>
  <c r="J24" i="1"/>
  <c r="J25" i="1"/>
  <c r="J26" i="1"/>
  <c r="E27" i="1"/>
  <c r="J27" i="1" s="1"/>
  <c r="J28" i="1"/>
  <c r="J9" i="1"/>
  <c r="J11" i="1"/>
  <c r="J12" i="1"/>
  <c r="J13" i="1"/>
  <c r="J15" i="1"/>
  <c r="E32" i="1" l="1"/>
  <c r="J32" i="1" s="1"/>
  <c r="E50" i="1"/>
  <c r="J50" i="1" s="1"/>
  <c r="E37" i="1"/>
  <c r="J37" i="1" s="1"/>
  <c r="E45" i="1"/>
  <c r="J44" i="1"/>
  <c r="J43" i="1"/>
  <c r="J42" i="1"/>
  <c r="J41" i="1"/>
  <c r="J40" i="1"/>
  <c r="J39" i="1"/>
  <c r="J38" i="1"/>
  <c r="J45" i="1" l="1"/>
  <c r="J36" i="1"/>
  <c r="J35" i="1"/>
  <c r="J34" i="1"/>
  <c r="J33" i="1"/>
  <c r="J31" i="1"/>
  <c r="J30" i="1"/>
  <c r="J29" i="1"/>
  <c r="J16" i="1"/>
</calcChain>
</file>

<file path=xl/sharedStrings.xml><?xml version="1.0" encoding="utf-8"?>
<sst xmlns="http://schemas.openxmlformats.org/spreadsheetml/2006/main" count="93" uniqueCount="52">
  <si>
    <t xml:space="preserve">IV. Обоснование начальной (максимальной) цены контракта </t>
  </si>
  <si>
    <t>на право заключения муниципального контракта на поставку почтовых конвертов и марок</t>
  </si>
  <si>
    <r>
      <t xml:space="preserve">Метод определения начальной (максимальной) цены: </t>
    </r>
    <r>
      <rPr>
        <sz val="11"/>
        <color theme="1"/>
        <rFont val="Times New Roman"/>
        <family val="1"/>
        <charset val="204"/>
      </rPr>
      <t>метод сопоставимых рыночных цен</t>
    </r>
  </si>
  <si>
    <r>
      <t xml:space="preserve">Способ размещения заказа: </t>
    </r>
    <r>
      <rPr>
        <sz val="11"/>
        <color theme="1"/>
        <rFont val="Times New Roman"/>
        <family val="1"/>
        <charset val="204"/>
      </rPr>
      <t xml:space="preserve">аукцион в электронной форме </t>
    </r>
  </si>
  <si>
    <t>№ п/п</t>
  </si>
  <si>
    <t>Наименование объекта</t>
  </si>
  <si>
    <t>Характеристика объекта закупки</t>
  </si>
  <si>
    <t>Наименование структурного подразделения</t>
  </si>
  <si>
    <t>Кол-во, шт.</t>
  </si>
  <si>
    <t>Единичные цены, руб.</t>
  </si>
  <si>
    <t>Средняя цена, руб.</t>
  </si>
  <si>
    <t>Начальная (максимальная) цена, руб.</t>
  </si>
  <si>
    <t>1*</t>
  </si>
  <si>
    <t>2*</t>
  </si>
  <si>
    <t>3*</t>
  </si>
  <si>
    <t>Марка почтовая</t>
  </si>
  <si>
    <t>КДН</t>
  </si>
  <si>
    <t>ЗАГС</t>
  </si>
  <si>
    <t>ИТОГО</t>
  </si>
  <si>
    <t>Почтовая (клей), номиналом 15 копеек</t>
  </si>
  <si>
    <t>Архив</t>
  </si>
  <si>
    <t>Почтовая самоклеющаяся, номиналом 1 рубль</t>
  </si>
  <si>
    <t>АК</t>
  </si>
  <si>
    <r>
      <t>Почтовая самоклеющаяся, номиналом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2 рубля</t>
    </r>
  </si>
  <si>
    <r>
      <t>Почтовая самоклеющаяся, номиналом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3 рубля</t>
    </r>
  </si>
  <si>
    <t>Почтовая самоклеющаяся, номиналом 5 рублей</t>
  </si>
  <si>
    <t>Почтовая самоклеющаяся, номиналом 10 рублей</t>
  </si>
  <si>
    <t>Конверт почтовый литер «А»</t>
  </si>
  <si>
    <t>Почтовый, маркированный, литер «А», для отправки простых писем, размер ширина не менее 110 мм, но не более 130 мм, длина не менее 220 мм, но не более 240 мм.</t>
  </si>
  <si>
    <t>Администрация</t>
  </si>
  <si>
    <t>Охрана труда</t>
  </si>
  <si>
    <t>Конверт почтовый литер «Д»</t>
  </si>
  <si>
    <t>Почтовый, маркированный, литер «D», для отправки заказных писем, размер не менее 110 мм, но не более 130 мм, длина не менее 220 мм, но не более 240 мм.</t>
  </si>
  <si>
    <t>Сокращенные наименования структурных подразделений:</t>
  </si>
  <si>
    <t>Администрация – администрация города Югорска</t>
  </si>
  <si>
    <t>КДН – комиссия по делам несовершеннолетних</t>
  </si>
  <si>
    <t>ЗАГС – отдел записи актов гражданского состояния</t>
  </si>
  <si>
    <t>АК – административная комиссия</t>
  </si>
  <si>
    <t>Охрана труда – отдел охраны труда</t>
  </si>
  <si>
    <t>Архив -  архив администрации города Югорска</t>
  </si>
  <si>
    <t>ООиП</t>
  </si>
  <si>
    <t>Почтовая (клей), номиналом 25 копеек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</si>
  <si>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</si>
  <si>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ООиП – отдел опеки и попечительства</t>
  </si>
  <si>
    <t xml:space="preserve"> </t>
  </si>
  <si>
    <t xml:space="preserve">Итого начальная (максимальная) цена </t>
  </si>
  <si>
    <t>Гл. специалист УБУиО                             Н.Б. Королева</t>
  </si>
  <si>
    <t>(34675) 5-00-47</t>
  </si>
  <si>
    <t xml:space="preserve"> Начальная (максимальная) цена контракта:  264 295 (двести шестьдесят четыре тысячи двести девяносто пять) рублей 00 коп. </t>
  </si>
  <si>
    <t>1*- Письмо от 19.04.2016 № 73.3.2-067/1</t>
  </si>
  <si>
    <t>2*- Письмо от 19.04.2016 № 15622131-05/259</t>
  </si>
  <si>
    <t>3*- Письмо от "_15"_04__2016 № 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</si>
</sst>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3" fontId="0" fillId="0" borderId="0" xfId="0" applyNumberFormat="1"/>
    <xf numFmtId="0" fontId="0" fillId="0" borderId="9" xfId="0" applyBorder="1"/>
    <xf numFmtId="2" fontId="0" fillId="0" borderId="10" xfId="0" applyNumberFormat="1" applyBorder="1" applyAlignment="1"/>
    <xf numFmtId="0" fontId="0" fillId="0" borderId="0" xfId="0" applyBorder="1"/>
    <xf numFmtId="3" fontId="0" fillId="0" borderId="0" xfId="0" applyNumberFormat="1" applyBorder="1"/>
    <xf numFmtId="2" fontId="0" fillId="0" borderId="0" xfId="0" applyNumberFormat="1" applyBorder="1" applyAlignment="1"/>
    <xf numFmtId="2" fontId="4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6" fillId="0" borderId="7" xfId="0" applyFont="1" applyBorder="1"/>
    <xf numFmtId="3" fontId="6" fillId="0" borderId="11" xfId="0" applyNumberFormat="1" applyFont="1" applyBorder="1"/>
    <xf numFmtId="0" fontId="0" fillId="0" borderId="12" xfId="0" applyBorder="1"/>
    <xf numFmtId="2" fontId="0" fillId="0" borderId="10" xfId="0" applyNumberFormat="1" applyFont="1" applyBorder="1" applyAlignment="1"/>
    <xf numFmtId="0" fontId="0" fillId="0" borderId="9" xfId="0" applyFill="1" applyBorder="1"/>
    <xf numFmtId="2" fontId="0" fillId="0" borderId="10" xfId="0" applyNumberFormat="1" applyFill="1" applyBorder="1" applyAlignment="1"/>
    <xf numFmtId="0" fontId="0" fillId="0" borderId="15" xfId="0" applyFill="1" applyBorder="1"/>
    <xf numFmtId="2" fontId="0" fillId="0" borderId="16" xfId="0" applyNumberFormat="1" applyBorder="1"/>
    <xf numFmtId="2" fontId="6" fillId="0" borderId="9" xfId="0" applyNumberFormat="1" applyFont="1" applyBorder="1" applyAlignment="1"/>
    <xf numFmtId="2" fontId="6" fillId="0" borderId="15" xfId="0" applyNumberFormat="1" applyFont="1" applyFill="1" applyBorder="1" applyAlignment="1"/>
    <xf numFmtId="2" fontId="0" fillId="0" borderId="16" xfId="0" applyNumberFormat="1" applyBorder="1" applyAlignment="1"/>
    <xf numFmtId="2" fontId="0" fillId="0" borderId="11" xfId="0" applyNumberFormat="1" applyBorder="1"/>
    <xf numFmtId="4" fontId="4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/>
    <xf numFmtId="2" fontId="4" fillId="0" borderId="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6" fillId="0" borderId="13" xfId="0" applyFont="1" applyBorder="1" applyAlignment="1"/>
    <xf numFmtId="0" fontId="6" fillId="0" borderId="14" xfId="0" applyFont="1" applyBorder="1" applyAlignment="1"/>
    <xf numFmtId="0" fontId="0" fillId="0" borderId="13" xfId="0" applyBorder="1" applyAlignment="1"/>
    <xf numFmtId="0" fontId="0" fillId="0" borderId="14" xfId="0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0" fillId="0" borderId="8" xfId="0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6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3"/>
  <sheetViews>
    <sheetView tabSelected="1" workbookViewId="0">
      <selection activeCell="P24" sqref="P24"/>
    </sheetView>
  </sheetViews>
  <sheetFormatPr defaultRowHeight="15" x14ac:dyDescent="0.25"/>
  <cols>
    <col min="1" max="1" width="7.85546875" customWidth="1"/>
    <col min="2" max="2" width="14.28515625" customWidth="1"/>
    <col min="3" max="3" width="19.42578125" customWidth="1"/>
    <col min="4" max="4" width="13.7109375" customWidth="1"/>
    <col min="10" max="10" width="20.28515625" customWidth="1"/>
    <col min="12" max="12" width="18.28515625" customWidth="1"/>
    <col min="13" max="13" width="16.42578125" customWidth="1"/>
    <col min="16" max="16" width="14.85546875" customWidth="1"/>
  </cols>
  <sheetData>
    <row r="1" spans="1:16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</row>
    <row r="2" spans="1:16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</row>
    <row r="3" spans="1:16" x14ac:dyDescent="0.25">
      <c r="A3" s="1"/>
    </row>
    <row r="4" spans="1:16" x14ac:dyDescent="0.25">
      <c r="A4" s="52" t="s">
        <v>2</v>
      </c>
      <c r="B4" s="51"/>
      <c r="C4" s="51"/>
      <c r="D4" s="51"/>
      <c r="E4" s="51"/>
      <c r="F4" s="51"/>
      <c r="G4" s="51"/>
      <c r="H4" s="51"/>
      <c r="I4" s="51"/>
      <c r="J4" s="51"/>
    </row>
    <row r="5" spans="1:16" ht="15.75" customHeight="1" thickBot="1" x14ac:dyDescent="0.3">
      <c r="A5" s="53" t="s">
        <v>3</v>
      </c>
      <c r="B5" s="54"/>
      <c r="C5" s="54"/>
      <c r="D5" s="54"/>
      <c r="E5" s="54"/>
      <c r="F5" s="54"/>
      <c r="G5" s="54"/>
      <c r="H5" s="54"/>
      <c r="I5" s="54"/>
      <c r="J5" s="54"/>
    </row>
    <row r="6" spans="1:16" ht="60.75" customHeight="1" thickBot="1" x14ac:dyDescent="0.3">
      <c r="A6" s="55" t="s">
        <v>4</v>
      </c>
      <c r="B6" s="55" t="s">
        <v>5</v>
      </c>
      <c r="C6" s="55" t="s">
        <v>6</v>
      </c>
      <c r="D6" s="55" t="s">
        <v>7</v>
      </c>
      <c r="E6" s="55" t="s">
        <v>8</v>
      </c>
      <c r="F6" s="62" t="s">
        <v>9</v>
      </c>
      <c r="G6" s="63"/>
      <c r="H6" s="64"/>
      <c r="I6" s="55" t="s">
        <v>10</v>
      </c>
      <c r="J6" s="55" t="s">
        <v>11</v>
      </c>
      <c r="L6" s="45"/>
      <c r="M6" s="46"/>
      <c r="O6" s="34"/>
      <c r="P6" s="34"/>
    </row>
    <row r="7" spans="1:16" ht="15.75" thickBot="1" x14ac:dyDescent="0.3">
      <c r="A7" s="56"/>
      <c r="B7" s="56"/>
      <c r="C7" s="56"/>
      <c r="D7" s="56"/>
      <c r="E7" s="56"/>
      <c r="F7" s="3" t="s">
        <v>12</v>
      </c>
      <c r="G7" s="3" t="s">
        <v>13</v>
      </c>
      <c r="H7" s="3" t="s">
        <v>14</v>
      </c>
      <c r="I7" s="56"/>
      <c r="J7" s="56"/>
      <c r="L7" s="13"/>
      <c r="M7" s="14"/>
      <c r="O7" s="15"/>
      <c r="P7" s="17"/>
    </row>
    <row r="8" spans="1:16" ht="15.75" customHeight="1" thickBot="1" x14ac:dyDescent="0.3">
      <c r="A8" s="47">
        <v>1</v>
      </c>
      <c r="B8" s="47" t="s">
        <v>15</v>
      </c>
      <c r="C8" s="47" t="s">
        <v>19</v>
      </c>
      <c r="D8" s="4" t="s">
        <v>17</v>
      </c>
      <c r="E8" s="4">
        <v>300</v>
      </c>
      <c r="F8" s="38">
        <v>0.15</v>
      </c>
      <c r="G8" s="38">
        <v>0.15</v>
      </c>
      <c r="H8" s="38">
        <v>0.15</v>
      </c>
      <c r="I8" s="35">
        <v>0.15</v>
      </c>
      <c r="J8" s="19">
        <f>E8*I8</f>
        <v>45</v>
      </c>
      <c r="L8" s="13"/>
      <c r="M8" s="14"/>
      <c r="O8" s="15"/>
      <c r="P8" s="17"/>
    </row>
    <row r="9" spans="1:16" ht="15.75" thickBot="1" x14ac:dyDescent="0.3">
      <c r="A9" s="48"/>
      <c r="B9" s="48"/>
      <c r="C9" s="48"/>
      <c r="D9" s="4" t="s">
        <v>16</v>
      </c>
      <c r="E9" s="4">
        <v>300</v>
      </c>
      <c r="F9" s="39"/>
      <c r="G9" s="39"/>
      <c r="H9" s="39"/>
      <c r="I9" s="36"/>
      <c r="J9" s="19">
        <f>E9*I8</f>
        <v>45</v>
      </c>
      <c r="L9" s="25"/>
      <c r="M9" s="26"/>
      <c r="O9" s="15"/>
      <c r="P9" s="17"/>
    </row>
    <row r="10" spans="1:16" ht="12.75" customHeight="1" thickBot="1" x14ac:dyDescent="0.3">
      <c r="A10" s="49"/>
      <c r="B10" s="49"/>
      <c r="C10" s="49"/>
      <c r="D10" s="3" t="s">
        <v>18</v>
      </c>
      <c r="E10" s="3">
        <f>SUM(E8:E9)</f>
        <v>600</v>
      </c>
      <c r="F10" s="40"/>
      <c r="G10" s="40"/>
      <c r="H10" s="40"/>
      <c r="I10" s="37"/>
      <c r="J10" s="18">
        <f>E10*I8</f>
        <v>90</v>
      </c>
      <c r="L10" s="27"/>
      <c r="M10" s="28"/>
      <c r="O10" s="15"/>
      <c r="P10" s="15"/>
    </row>
    <row r="11" spans="1:16" ht="15.75" customHeight="1" thickBot="1" x14ac:dyDescent="0.3">
      <c r="A11" s="47">
        <v>2</v>
      </c>
      <c r="B11" s="47" t="s">
        <v>15</v>
      </c>
      <c r="C11" s="47" t="s">
        <v>41</v>
      </c>
      <c r="D11" s="4" t="s">
        <v>16</v>
      </c>
      <c r="E11" s="4">
        <v>300</v>
      </c>
      <c r="F11" s="38">
        <v>0.25</v>
      </c>
      <c r="G11" s="38">
        <v>0.25</v>
      </c>
      <c r="H11" s="38">
        <v>0.25</v>
      </c>
      <c r="I11" s="35">
        <v>0.25</v>
      </c>
      <c r="J11" s="19">
        <f>E11*I11</f>
        <v>75</v>
      </c>
      <c r="L11" s="21"/>
      <c r="M11" s="22"/>
      <c r="O11" s="15"/>
      <c r="P11" s="16"/>
    </row>
    <row r="12" spans="1:16" ht="15.75" thickBot="1" x14ac:dyDescent="0.3">
      <c r="A12" s="48"/>
      <c r="B12" s="48"/>
      <c r="C12" s="48"/>
      <c r="D12" s="4" t="s">
        <v>17</v>
      </c>
      <c r="E12" s="4">
        <v>300</v>
      </c>
      <c r="F12" s="39"/>
      <c r="G12" s="39"/>
      <c r="H12" s="39"/>
      <c r="I12" s="36"/>
      <c r="J12" s="19">
        <f>E12*I11</f>
        <v>75</v>
      </c>
      <c r="L12" s="15"/>
      <c r="M12" s="16"/>
      <c r="O12" s="15"/>
      <c r="P12" s="16"/>
    </row>
    <row r="13" spans="1:16" ht="15.75" thickBot="1" x14ac:dyDescent="0.3">
      <c r="A13" s="48"/>
      <c r="B13" s="48"/>
      <c r="C13" s="48"/>
      <c r="D13" s="4" t="s">
        <v>40</v>
      </c>
      <c r="E13" s="4">
        <v>200</v>
      </c>
      <c r="F13" s="39"/>
      <c r="G13" s="39"/>
      <c r="H13" s="39"/>
      <c r="I13" s="36"/>
      <c r="J13" s="19">
        <f>E13*I11</f>
        <v>50</v>
      </c>
      <c r="L13" s="15"/>
      <c r="M13" s="16"/>
      <c r="O13" s="15"/>
      <c r="P13" s="16"/>
    </row>
    <row r="14" spans="1:16" ht="15.75" thickBot="1" x14ac:dyDescent="0.3">
      <c r="A14" s="49"/>
      <c r="B14" s="49"/>
      <c r="C14" s="49"/>
      <c r="D14" s="3" t="s">
        <v>18</v>
      </c>
      <c r="E14" s="3">
        <f>SUM(E11:E13)</f>
        <v>800</v>
      </c>
      <c r="F14" s="40"/>
      <c r="G14" s="40"/>
      <c r="H14" s="40"/>
      <c r="I14" s="37"/>
      <c r="J14" s="18">
        <f>E14*I11</f>
        <v>200</v>
      </c>
      <c r="L14" s="15"/>
      <c r="M14" s="16"/>
      <c r="O14" s="15"/>
      <c r="P14" s="16"/>
    </row>
    <row r="15" spans="1:16" ht="15.75" thickBot="1" x14ac:dyDescent="0.3">
      <c r="A15" s="47">
        <v>3</v>
      </c>
      <c r="B15" s="47" t="s">
        <v>15</v>
      </c>
      <c r="C15" s="47" t="s">
        <v>21</v>
      </c>
      <c r="D15" s="4" t="s">
        <v>16</v>
      </c>
      <c r="E15" s="4">
        <v>500</v>
      </c>
      <c r="F15" s="38">
        <v>1</v>
      </c>
      <c r="G15" s="38">
        <v>1</v>
      </c>
      <c r="H15" s="38">
        <v>1</v>
      </c>
      <c r="I15" s="35">
        <v>1</v>
      </c>
      <c r="J15" s="19">
        <f>E15*I15</f>
        <v>500</v>
      </c>
      <c r="L15" s="15"/>
      <c r="M15" s="16"/>
      <c r="O15" s="15"/>
      <c r="P15" s="16"/>
    </row>
    <row r="16" spans="1:16" ht="15.75" thickBot="1" x14ac:dyDescent="0.3">
      <c r="A16" s="48"/>
      <c r="B16" s="48"/>
      <c r="C16" s="48"/>
      <c r="D16" s="4" t="s">
        <v>17</v>
      </c>
      <c r="E16" s="4">
        <v>200</v>
      </c>
      <c r="F16" s="39"/>
      <c r="G16" s="39"/>
      <c r="H16" s="39"/>
      <c r="I16" s="36"/>
      <c r="J16" s="19">
        <f>E16*I15</f>
        <v>200</v>
      </c>
    </row>
    <row r="17" spans="1:15" ht="15.75" thickBot="1" x14ac:dyDescent="0.3">
      <c r="A17" s="48"/>
      <c r="B17" s="48"/>
      <c r="C17" s="48"/>
      <c r="D17" s="4" t="s">
        <v>40</v>
      </c>
      <c r="E17" s="4">
        <v>250</v>
      </c>
      <c r="F17" s="39"/>
      <c r="G17" s="39"/>
      <c r="H17" s="39"/>
      <c r="I17" s="36"/>
      <c r="J17" s="19">
        <f>E17*I15</f>
        <v>250</v>
      </c>
      <c r="L17" s="43"/>
      <c r="M17" s="44"/>
    </row>
    <row r="18" spans="1:15" ht="15.75" thickBot="1" x14ac:dyDescent="0.3">
      <c r="A18" s="48"/>
      <c r="B18" s="48"/>
      <c r="C18" s="48"/>
      <c r="D18" s="4" t="s">
        <v>22</v>
      </c>
      <c r="E18" s="4">
        <v>300</v>
      </c>
      <c r="F18" s="39"/>
      <c r="G18" s="39"/>
      <c r="H18" s="39"/>
      <c r="I18" s="36"/>
      <c r="J18" s="19">
        <f>E18*I15</f>
        <v>300</v>
      </c>
      <c r="L18" s="29"/>
      <c r="M18" s="24"/>
    </row>
    <row r="19" spans="1:15" ht="15.75" thickBot="1" x14ac:dyDescent="0.3">
      <c r="A19" s="49"/>
      <c r="B19" s="49"/>
      <c r="C19" s="49"/>
      <c r="D19" s="3" t="s">
        <v>18</v>
      </c>
      <c r="E19" s="5">
        <f>SUM(E15:E18)</f>
        <v>1250</v>
      </c>
      <c r="F19" s="40"/>
      <c r="G19" s="40"/>
      <c r="H19" s="40"/>
      <c r="I19" s="37"/>
      <c r="J19" s="33">
        <f>E19*I15</f>
        <v>1250</v>
      </c>
      <c r="L19" s="29"/>
      <c r="M19" s="24"/>
      <c r="O19" s="12"/>
    </row>
    <row r="20" spans="1:15" ht="15.75" customHeight="1" thickBot="1" x14ac:dyDescent="0.3">
      <c r="A20" s="47">
        <v>4</v>
      </c>
      <c r="B20" s="47" t="s">
        <v>15</v>
      </c>
      <c r="C20" s="47" t="s">
        <v>23</v>
      </c>
      <c r="D20" s="4" t="s">
        <v>16</v>
      </c>
      <c r="E20" s="4">
        <v>600</v>
      </c>
      <c r="F20" s="38">
        <v>2</v>
      </c>
      <c r="G20" s="38">
        <v>2</v>
      </c>
      <c r="H20" s="38">
        <v>2</v>
      </c>
      <c r="I20" s="35">
        <v>2</v>
      </c>
      <c r="J20" s="19">
        <f>E20*I20</f>
        <v>1200</v>
      </c>
      <c r="L20" s="29"/>
      <c r="M20" s="24"/>
    </row>
    <row r="21" spans="1:15" ht="15.75" thickBot="1" x14ac:dyDescent="0.3">
      <c r="A21" s="48"/>
      <c r="B21" s="48"/>
      <c r="C21" s="48"/>
      <c r="D21" s="4" t="s">
        <v>17</v>
      </c>
      <c r="E21" s="4">
        <v>200</v>
      </c>
      <c r="F21" s="39"/>
      <c r="G21" s="39"/>
      <c r="H21" s="39"/>
      <c r="I21" s="36"/>
      <c r="J21" s="19">
        <f>E21*I20</f>
        <v>400</v>
      </c>
      <c r="L21" s="29"/>
      <c r="M21" s="24"/>
    </row>
    <row r="22" spans="1:15" ht="15.75" thickBot="1" x14ac:dyDescent="0.3">
      <c r="A22" s="48"/>
      <c r="B22" s="48"/>
      <c r="C22" s="48"/>
      <c r="D22" s="4" t="s">
        <v>40</v>
      </c>
      <c r="E22" s="4">
        <v>200</v>
      </c>
      <c r="F22" s="39"/>
      <c r="G22" s="39"/>
      <c r="H22" s="39"/>
      <c r="I22" s="36"/>
      <c r="J22" s="19">
        <f>E22*I20</f>
        <v>400</v>
      </c>
      <c r="L22" s="29"/>
      <c r="M22" s="24"/>
    </row>
    <row r="23" spans="1:15" ht="15.75" thickBot="1" x14ac:dyDescent="0.3">
      <c r="A23" s="49"/>
      <c r="B23" s="49"/>
      <c r="C23" s="49"/>
      <c r="D23" s="3" t="s">
        <v>18</v>
      </c>
      <c r="E23" s="3">
        <f>SUM(E20:E22)</f>
        <v>1000</v>
      </c>
      <c r="F23" s="40"/>
      <c r="G23" s="40"/>
      <c r="H23" s="40"/>
      <c r="I23" s="37"/>
      <c r="J23" s="33">
        <f>E23*I20</f>
        <v>2000</v>
      </c>
      <c r="L23" s="29"/>
      <c r="M23" s="24"/>
    </row>
    <row r="24" spans="1:15" ht="15.75" customHeight="1" thickBot="1" x14ac:dyDescent="0.3">
      <c r="A24" s="47">
        <v>5</v>
      </c>
      <c r="B24" s="47" t="s">
        <v>15</v>
      </c>
      <c r="C24" s="47" t="s">
        <v>24</v>
      </c>
      <c r="D24" s="4" t="s">
        <v>17</v>
      </c>
      <c r="E24" s="4">
        <v>600</v>
      </c>
      <c r="F24" s="38">
        <v>3</v>
      </c>
      <c r="G24" s="38">
        <v>3</v>
      </c>
      <c r="H24" s="38">
        <v>3</v>
      </c>
      <c r="I24" s="35">
        <v>3</v>
      </c>
      <c r="J24" s="19">
        <f>E24*I24</f>
        <v>1800</v>
      </c>
      <c r="L24" s="30"/>
      <c r="M24" s="31"/>
    </row>
    <row r="25" spans="1:15" ht="15.75" thickBot="1" x14ac:dyDescent="0.3">
      <c r="A25" s="48"/>
      <c r="B25" s="48"/>
      <c r="C25" s="48"/>
      <c r="D25" s="4" t="s">
        <v>16</v>
      </c>
      <c r="E25" s="4">
        <v>700</v>
      </c>
      <c r="F25" s="39"/>
      <c r="G25" s="39"/>
      <c r="H25" s="39"/>
      <c r="I25" s="36"/>
      <c r="J25" s="19">
        <f>E25*I24</f>
        <v>2100</v>
      </c>
      <c r="L25" s="23"/>
      <c r="M25" s="32"/>
    </row>
    <row r="26" spans="1:15" ht="15.75" thickBot="1" x14ac:dyDescent="0.3">
      <c r="A26" s="48"/>
      <c r="B26" s="48"/>
      <c r="C26" s="48"/>
      <c r="D26" s="4" t="s">
        <v>40</v>
      </c>
      <c r="E26" s="4">
        <v>200</v>
      </c>
      <c r="F26" s="39"/>
      <c r="G26" s="39"/>
      <c r="H26" s="39"/>
      <c r="I26" s="36"/>
      <c r="J26" s="19">
        <f>E26*I24</f>
        <v>600</v>
      </c>
      <c r="L26" s="15"/>
      <c r="M26" s="16"/>
    </row>
    <row r="27" spans="1:15" ht="15.75" thickBot="1" x14ac:dyDescent="0.3">
      <c r="A27" s="49"/>
      <c r="B27" s="49"/>
      <c r="C27" s="49"/>
      <c r="D27" s="3" t="s">
        <v>18</v>
      </c>
      <c r="E27" s="5">
        <f>SUM(E24:E26)</f>
        <v>1500</v>
      </c>
      <c r="F27" s="40"/>
      <c r="G27" s="40"/>
      <c r="H27" s="40"/>
      <c r="I27" s="37"/>
      <c r="J27" s="33">
        <f>E27*I24</f>
        <v>4500</v>
      </c>
      <c r="L27" s="15"/>
      <c r="M27" s="16"/>
    </row>
    <row r="28" spans="1:15" ht="15.75" thickBot="1" x14ac:dyDescent="0.3">
      <c r="A28" s="47">
        <v>6</v>
      </c>
      <c r="B28" s="47" t="s">
        <v>15</v>
      </c>
      <c r="C28" s="47" t="s">
        <v>25</v>
      </c>
      <c r="D28" s="4" t="s">
        <v>16</v>
      </c>
      <c r="E28" s="4">
        <v>916</v>
      </c>
      <c r="F28" s="38">
        <v>5</v>
      </c>
      <c r="G28" s="38">
        <v>5</v>
      </c>
      <c r="H28" s="38">
        <v>5</v>
      </c>
      <c r="I28" s="35">
        <v>5</v>
      </c>
      <c r="J28" s="19">
        <f>E28*I28</f>
        <v>4580</v>
      </c>
      <c r="L28" s="15"/>
      <c r="M28" s="16"/>
    </row>
    <row r="29" spans="1:15" ht="15.75" thickBot="1" x14ac:dyDescent="0.3">
      <c r="A29" s="48"/>
      <c r="B29" s="48"/>
      <c r="C29" s="48"/>
      <c r="D29" s="4" t="s">
        <v>17</v>
      </c>
      <c r="E29" s="4">
        <v>600</v>
      </c>
      <c r="F29" s="39"/>
      <c r="G29" s="39"/>
      <c r="H29" s="39"/>
      <c r="I29" s="36"/>
      <c r="J29" s="19">
        <f>E29*I28</f>
        <v>3000</v>
      </c>
      <c r="L29" s="15"/>
      <c r="M29" s="15"/>
    </row>
    <row r="30" spans="1:15" ht="15.75" thickBot="1" x14ac:dyDescent="0.3">
      <c r="A30" s="48"/>
      <c r="B30" s="48"/>
      <c r="C30" s="48"/>
      <c r="D30" s="4" t="s">
        <v>40</v>
      </c>
      <c r="E30" s="4">
        <v>600</v>
      </c>
      <c r="F30" s="39"/>
      <c r="G30" s="39"/>
      <c r="H30" s="39"/>
      <c r="I30" s="36"/>
      <c r="J30" s="19">
        <f>E30*I28</f>
        <v>3000</v>
      </c>
    </row>
    <row r="31" spans="1:15" ht="15.75" thickBot="1" x14ac:dyDescent="0.3">
      <c r="A31" s="48"/>
      <c r="B31" s="48"/>
      <c r="C31" s="48"/>
      <c r="D31" s="4" t="s">
        <v>22</v>
      </c>
      <c r="E31" s="4">
        <v>300</v>
      </c>
      <c r="F31" s="39"/>
      <c r="G31" s="39"/>
      <c r="H31" s="39"/>
      <c r="I31" s="36"/>
      <c r="J31" s="19">
        <f>E31*I28</f>
        <v>1500</v>
      </c>
    </row>
    <row r="32" spans="1:15" ht="15.75" thickBot="1" x14ac:dyDescent="0.3">
      <c r="A32" s="49"/>
      <c r="B32" s="49"/>
      <c r="C32" s="49"/>
      <c r="D32" s="3" t="s">
        <v>18</v>
      </c>
      <c r="E32" s="5">
        <f>SUM(E28:E31)</f>
        <v>2416</v>
      </c>
      <c r="F32" s="40"/>
      <c r="G32" s="40"/>
      <c r="H32" s="40"/>
      <c r="I32" s="37"/>
      <c r="J32" s="33">
        <f>E32*I28</f>
        <v>12080</v>
      </c>
    </row>
    <row r="33" spans="1:12" ht="15.75" thickBot="1" x14ac:dyDescent="0.3">
      <c r="A33" s="47">
        <v>7</v>
      </c>
      <c r="B33" s="47" t="s">
        <v>15</v>
      </c>
      <c r="C33" s="47" t="s">
        <v>26</v>
      </c>
      <c r="D33" s="4" t="s">
        <v>40</v>
      </c>
      <c r="E33" s="4">
        <v>470</v>
      </c>
      <c r="F33" s="38">
        <v>10</v>
      </c>
      <c r="G33" s="38">
        <v>10</v>
      </c>
      <c r="H33" s="38">
        <v>10</v>
      </c>
      <c r="I33" s="35">
        <v>10</v>
      </c>
      <c r="J33" s="19">
        <f>E33*I33</f>
        <v>4700</v>
      </c>
    </row>
    <row r="34" spans="1:12" ht="15.75" thickBot="1" x14ac:dyDescent="0.3">
      <c r="A34" s="48"/>
      <c r="B34" s="48"/>
      <c r="C34" s="48"/>
      <c r="D34" s="4" t="s">
        <v>16</v>
      </c>
      <c r="E34" s="4">
        <v>800</v>
      </c>
      <c r="F34" s="39"/>
      <c r="G34" s="39"/>
      <c r="H34" s="39"/>
      <c r="I34" s="36"/>
      <c r="J34" s="19">
        <f>E34*I33</f>
        <v>8000</v>
      </c>
    </row>
    <row r="35" spans="1:12" ht="15.75" thickBot="1" x14ac:dyDescent="0.3">
      <c r="A35" s="48"/>
      <c r="B35" s="48"/>
      <c r="C35" s="48"/>
      <c r="D35" s="4" t="s">
        <v>17</v>
      </c>
      <c r="E35" s="4">
        <v>250</v>
      </c>
      <c r="F35" s="39"/>
      <c r="G35" s="39"/>
      <c r="H35" s="39"/>
      <c r="I35" s="36"/>
      <c r="J35" s="19">
        <f>E35*I33</f>
        <v>2500</v>
      </c>
    </row>
    <row r="36" spans="1:12" ht="15.75" thickBot="1" x14ac:dyDescent="0.3">
      <c r="A36" s="48"/>
      <c r="B36" s="48"/>
      <c r="C36" s="48"/>
      <c r="D36" s="4" t="s">
        <v>22</v>
      </c>
      <c r="E36" s="4">
        <v>210</v>
      </c>
      <c r="F36" s="39"/>
      <c r="G36" s="39"/>
      <c r="H36" s="39"/>
      <c r="I36" s="36"/>
      <c r="J36" s="19">
        <f>E36*I33</f>
        <v>2100</v>
      </c>
    </row>
    <row r="37" spans="1:12" ht="15.75" thickBot="1" x14ac:dyDescent="0.3">
      <c r="A37" s="49"/>
      <c r="B37" s="49"/>
      <c r="C37" s="49"/>
      <c r="D37" s="3" t="s">
        <v>18</v>
      </c>
      <c r="E37" s="5">
        <f>SUM(E33:E36)</f>
        <v>1730</v>
      </c>
      <c r="F37" s="40"/>
      <c r="G37" s="40"/>
      <c r="H37" s="40"/>
      <c r="I37" s="37"/>
      <c r="J37" s="33">
        <f>E37*I33</f>
        <v>17300</v>
      </c>
    </row>
    <row r="38" spans="1:12" ht="26.25" thickBot="1" x14ac:dyDescent="0.3">
      <c r="A38" s="47">
        <v>8</v>
      </c>
      <c r="B38" s="47" t="s">
        <v>27</v>
      </c>
      <c r="C38" s="47" t="s">
        <v>28</v>
      </c>
      <c r="D38" s="4" t="s">
        <v>29</v>
      </c>
      <c r="E38" s="6">
        <v>4000</v>
      </c>
      <c r="F38" s="38">
        <v>25</v>
      </c>
      <c r="G38" s="38">
        <v>25</v>
      </c>
      <c r="H38" s="38">
        <v>25</v>
      </c>
      <c r="I38" s="35">
        <v>25</v>
      </c>
      <c r="J38" s="19">
        <f>E38*I38</f>
        <v>100000</v>
      </c>
    </row>
    <row r="39" spans="1:12" ht="15.75" thickBot="1" x14ac:dyDescent="0.3">
      <c r="A39" s="48"/>
      <c r="B39" s="48"/>
      <c r="C39" s="48"/>
      <c r="D39" s="4" t="s">
        <v>16</v>
      </c>
      <c r="E39" s="6">
        <v>1300</v>
      </c>
      <c r="F39" s="39"/>
      <c r="G39" s="39"/>
      <c r="H39" s="39"/>
      <c r="I39" s="36"/>
      <c r="J39" s="19">
        <f>E39*I38</f>
        <v>32500</v>
      </c>
      <c r="L39" t="s">
        <v>44</v>
      </c>
    </row>
    <row r="40" spans="1:12" ht="15.75" thickBot="1" x14ac:dyDescent="0.3">
      <c r="A40" s="48"/>
      <c r="B40" s="48"/>
      <c r="C40" s="48"/>
      <c r="D40" s="4" t="s">
        <v>17</v>
      </c>
      <c r="E40" s="4">
        <v>900</v>
      </c>
      <c r="F40" s="39"/>
      <c r="G40" s="39"/>
      <c r="H40" s="39"/>
      <c r="I40" s="36"/>
      <c r="J40" s="19">
        <f>E40*I38</f>
        <v>22500</v>
      </c>
    </row>
    <row r="41" spans="1:12" ht="15.75" thickBot="1" x14ac:dyDescent="0.3">
      <c r="A41" s="48"/>
      <c r="B41" s="48"/>
      <c r="C41" s="48"/>
      <c r="D41" s="4" t="s">
        <v>40</v>
      </c>
      <c r="E41" s="4">
        <v>1000</v>
      </c>
      <c r="F41" s="39"/>
      <c r="G41" s="39"/>
      <c r="H41" s="39"/>
      <c r="I41" s="36"/>
      <c r="J41" s="19">
        <f>E41*I38</f>
        <v>25000</v>
      </c>
    </row>
    <row r="42" spans="1:12" ht="15.75" thickBot="1" x14ac:dyDescent="0.3">
      <c r="A42" s="48"/>
      <c r="B42" s="48"/>
      <c r="C42" s="48"/>
      <c r="D42" s="4" t="s">
        <v>22</v>
      </c>
      <c r="E42" s="4">
        <v>200</v>
      </c>
      <c r="F42" s="39"/>
      <c r="G42" s="39"/>
      <c r="H42" s="39"/>
      <c r="I42" s="36"/>
      <c r="J42" s="19">
        <f>E42*I38</f>
        <v>5000</v>
      </c>
    </row>
    <row r="43" spans="1:12" ht="15.75" thickBot="1" x14ac:dyDescent="0.3">
      <c r="A43" s="48"/>
      <c r="B43" s="48"/>
      <c r="C43" s="48"/>
      <c r="D43" s="4" t="s">
        <v>20</v>
      </c>
      <c r="E43" s="4">
        <v>292</v>
      </c>
      <c r="F43" s="39"/>
      <c r="G43" s="39"/>
      <c r="H43" s="39"/>
      <c r="I43" s="36"/>
      <c r="J43" s="19">
        <f>E43*I38</f>
        <v>7300</v>
      </c>
    </row>
    <row r="44" spans="1:12" ht="15.75" thickBot="1" x14ac:dyDescent="0.3">
      <c r="A44" s="48"/>
      <c r="B44" s="48"/>
      <c r="C44" s="48"/>
      <c r="D44" s="4" t="s">
        <v>30</v>
      </c>
      <c r="E44" s="4">
        <v>420</v>
      </c>
      <c r="F44" s="39"/>
      <c r="G44" s="39"/>
      <c r="H44" s="39"/>
      <c r="I44" s="36"/>
      <c r="J44" s="19">
        <f>E44*I38</f>
        <v>10500</v>
      </c>
    </row>
    <row r="45" spans="1:12" ht="15.75" thickBot="1" x14ac:dyDescent="0.3">
      <c r="A45" s="49"/>
      <c r="B45" s="49"/>
      <c r="C45" s="49"/>
      <c r="D45" s="3" t="s">
        <v>18</v>
      </c>
      <c r="E45" s="5">
        <f>SUM(E38:E44)</f>
        <v>8112</v>
      </c>
      <c r="F45" s="40"/>
      <c r="G45" s="40"/>
      <c r="H45" s="40"/>
      <c r="I45" s="37"/>
      <c r="J45" s="33">
        <f>SUM(J38:J44)</f>
        <v>202800</v>
      </c>
    </row>
    <row r="46" spans="1:12" ht="15.75" thickBot="1" x14ac:dyDescent="0.3">
      <c r="A46" s="47">
        <v>9</v>
      </c>
      <c r="B46" s="47" t="s">
        <v>31</v>
      </c>
      <c r="C46" s="47" t="s">
        <v>32</v>
      </c>
      <c r="D46" s="4" t="s">
        <v>40</v>
      </c>
      <c r="E46" s="4">
        <v>100</v>
      </c>
      <c r="F46" s="38">
        <v>45</v>
      </c>
      <c r="G46" s="38">
        <v>45</v>
      </c>
      <c r="H46" s="38">
        <v>45</v>
      </c>
      <c r="I46" s="35">
        <v>45</v>
      </c>
      <c r="J46" s="19">
        <f>E46*I46</f>
        <v>4500</v>
      </c>
    </row>
    <row r="47" spans="1:12" ht="15.75" thickBot="1" x14ac:dyDescent="0.3">
      <c r="A47" s="48"/>
      <c r="B47" s="48"/>
      <c r="C47" s="48"/>
      <c r="D47" s="4" t="s">
        <v>16</v>
      </c>
      <c r="E47" s="4">
        <v>200</v>
      </c>
      <c r="F47" s="39"/>
      <c r="G47" s="39"/>
      <c r="H47" s="39"/>
      <c r="I47" s="36"/>
      <c r="J47" s="19">
        <f>E47*I46</f>
        <v>9000</v>
      </c>
    </row>
    <row r="48" spans="1:12" ht="15.75" thickBot="1" x14ac:dyDescent="0.3">
      <c r="A48" s="48"/>
      <c r="B48" s="48"/>
      <c r="C48" s="48"/>
      <c r="D48" s="4" t="s">
        <v>17</v>
      </c>
      <c r="E48" s="4">
        <v>90</v>
      </c>
      <c r="F48" s="39"/>
      <c r="G48" s="39"/>
      <c r="H48" s="39"/>
      <c r="I48" s="36"/>
      <c r="J48" s="19">
        <f>E48*I46</f>
        <v>4050</v>
      </c>
    </row>
    <row r="49" spans="1:55" ht="15.75" thickBot="1" x14ac:dyDescent="0.3">
      <c r="A49" s="48"/>
      <c r="B49" s="48"/>
      <c r="C49" s="48"/>
      <c r="D49" s="4" t="s">
        <v>22</v>
      </c>
      <c r="E49" s="4">
        <v>145</v>
      </c>
      <c r="F49" s="39"/>
      <c r="G49" s="39"/>
      <c r="H49" s="39"/>
      <c r="I49" s="36"/>
      <c r="J49" s="19">
        <f>E49*I46</f>
        <v>6525</v>
      </c>
    </row>
    <row r="50" spans="1:55" ht="53.25" customHeight="1" thickBot="1" x14ac:dyDescent="0.3">
      <c r="A50" s="49"/>
      <c r="B50" s="49"/>
      <c r="C50" s="49"/>
      <c r="D50" s="3" t="s">
        <v>18</v>
      </c>
      <c r="E50" s="3">
        <f>SUM(E46:E49)</f>
        <v>535</v>
      </c>
      <c r="F50" s="40"/>
      <c r="G50" s="40"/>
      <c r="H50" s="40"/>
      <c r="I50" s="37"/>
      <c r="J50" s="33">
        <f>E50*I46</f>
        <v>24075</v>
      </c>
      <c r="BC50" t="s">
        <v>42</v>
      </c>
    </row>
    <row r="51" spans="1:55" x14ac:dyDescent="0.25">
      <c r="A51" s="47"/>
      <c r="B51" s="55" t="s">
        <v>45</v>
      </c>
      <c r="C51" s="55"/>
      <c r="D51" s="55"/>
      <c r="E51" s="55"/>
      <c r="F51" s="35"/>
      <c r="G51" s="35"/>
      <c r="H51" s="35"/>
      <c r="I51" s="35"/>
      <c r="J51" s="59">
        <f>J50+J45+J37+J32+J27+J23+J19+J14+J10</f>
        <v>264295</v>
      </c>
    </row>
    <row r="52" spans="1:55" x14ac:dyDescent="0.25">
      <c r="A52" s="48"/>
      <c r="B52" s="58"/>
      <c r="C52" s="58"/>
      <c r="D52" s="58"/>
      <c r="E52" s="58"/>
      <c r="F52" s="36"/>
      <c r="G52" s="36"/>
      <c r="H52" s="36"/>
      <c r="I52" s="36"/>
      <c r="J52" s="60"/>
    </row>
    <row r="53" spans="1:55" ht="31.5" customHeight="1" thickBot="1" x14ac:dyDescent="0.3">
      <c r="A53" s="49"/>
      <c r="B53" s="56"/>
      <c r="C53" s="56"/>
      <c r="D53" s="56"/>
      <c r="E53" s="56"/>
      <c r="F53" s="37"/>
      <c r="G53" s="37"/>
      <c r="H53" s="37"/>
      <c r="I53" s="37"/>
      <c r="J53" s="61"/>
    </row>
    <row r="54" spans="1:55" x14ac:dyDescent="0.25">
      <c r="A54" s="2"/>
    </row>
    <row r="55" spans="1:55" x14ac:dyDescent="0.25">
      <c r="A55" s="7" t="s">
        <v>33</v>
      </c>
    </row>
    <row r="56" spans="1:55" x14ac:dyDescent="0.25">
      <c r="A56" s="8" t="s">
        <v>34</v>
      </c>
    </row>
    <row r="57" spans="1:55" x14ac:dyDescent="0.25">
      <c r="A57" s="8" t="s">
        <v>35</v>
      </c>
    </row>
    <row r="58" spans="1:55" x14ac:dyDescent="0.25">
      <c r="A58" s="8" t="s">
        <v>36</v>
      </c>
    </row>
    <row r="59" spans="1:55" x14ac:dyDescent="0.25">
      <c r="A59" s="8" t="s">
        <v>37</v>
      </c>
    </row>
    <row r="60" spans="1:55" x14ac:dyDescent="0.25">
      <c r="A60" s="8" t="s">
        <v>38</v>
      </c>
    </row>
    <row r="61" spans="1:55" x14ac:dyDescent="0.25">
      <c r="A61" s="8" t="s">
        <v>43</v>
      </c>
    </row>
    <row r="62" spans="1:55" x14ac:dyDescent="0.25">
      <c r="A62" s="8" t="s">
        <v>39</v>
      </c>
    </row>
    <row r="63" spans="1:55" ht="5.25" customHeight="1" x14ac:dyDescent="0.25">
      <c r="A63" s="57" t="s">
        <v>48</v>
      </c>
      <c r="B63" s="57"/>
      <c r="C63" s="57"/>
      <c r="D63" s="57"/>
      <c r="E63" s="57"/>
      <c r="F63" s="57"/>
      <c r="G63" s="57"/>
      <c r="H63" s="57"/>
      <c r="I63" s="57"/>
      <c r="J63" s="57"/>
    </row>
    <row r="64" spans="1:55" ht="15" customHeight="1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</row>
    <row r="65" spans="1:10" x14ac:dyDescent="0.25">
      <c r="A65" s="9"/>
    </row>
    <row r="66" spans="1:10" ht="15" customHeight="1" x14ac:dyDescent="0.25">
      <c r="A66" s="41" t="s">
        <v>49</v>
      </c>
      <c r="B66" s="41"/>
      <c r="C66" s="41"/>
      <c r="D66" s="41"/>
      <c r="E66" s="41"/>
      <c r="F66" s="41"/>
      <c r="G66" s="41"/>
      <c r="H66" s="41"/>
      <c r="I66" s="41"/>
      <c r="J66" s="41"/>
    </row>
    <row r="67" spans="1:10" ht="15" customHeight="1" x14ac:dyDescent="0.25">
      <c r="A67" s="42" t="s">
        <v>50</v>
      </c>
      <c r="B67" s="42"/>
      <c r="C67" s="42"/>
      <c r="D67" s="42"/>
      <c r="E67" s="42"/>
      <c r="F67" s="42"/>
      <c r="G67" s="42"/>
      <c r="H67" s="42"/>
      <c r="I67" s="42"/>
      <c r="J67" s="42"/>
    </row>
    <row r="68" spans="1:10" ht="15" customHeight="1" x14ac:dyDescent="0.25">
      <c r="A68" s="42" t="s">
        <v>51</v>
      </c>
      <c r="B68" s="42"/>
      <c r="C68" s="42"/>
      <c r="D68" s="42"/>
      <c r="E68" s="42"/>
      <c r="F68" s="42"/>
      <c r="G68" s="42"/>
      <c r="H68" s="42"/>
      <c r="I68" s="42"/>
      <c r="J68" s="42"/>
    </row>
    <row r="69" spans="1:10" x14ac:dyDescent="0.25">
      <c r="A69" s="11"/>
    </row>
    <row r="70" spans="1:10" x14ac:dyDescent="0.25">
      <c r="A70" s="11"/>
    </row>
    <row r="71" spans="1:10" ht="15" customHeight="1" x14ac:dyDescent="0.25">
      <c r="A71" s="41" t="s">
        <v>46</v>
      </c>
      <c r="B71" s="41"/>
      <c r="C71" s="41"/>
      <c r="D71" s="41"/>
      <c r="E71" s="41"/>
      <c r="F71" s="41"/>
      <c r="G71" s="41"/>
      <c r="H71" s="41"/>
      <c r="I71" s="41"/>
      <c r="J71" s="41"/>
    </row>
    <row r="72" spans="1:10" x14ac:dyDescent="0.25">
      <c r="A72" s="10"/>
    </row>
    <row r="73" spans="1:10" ht="15" customHeight="1" x14ac:dyDescent="0.25">
      <c r="A73" s="41" t="s">
        <v>47</v>
      </c>
      <c r="B73" s="41"/>
      <c r="C73" s="41"/>
      <c r="D73" s="41"/>
      <c r="E73" s="41"/>
      <c r="F73" s="41"/>
      <c r="G73" s="41"/>
      <c r="H73" s="41"/>
      <c r="I73" s="41"/>
      <c r="J73" s="41"/>
    </row>
  </sheetData>
  <autoFilter ref="A6:J53">
    <filterColumn colId="5" showButton="0"/>
    <filterColumn colId="6" showButton="0"/>
  </autoFilter>
  <mergeCells count="94">
    <mergeCell ref="B6:B7"/>
    <mergeCell ref="C6:C7"/>
    <mergeCell ref="D6:D7"/>
    <mergeCell ref="E6:E7"/>
    <mergeCell ref="F6:H6"/>
    <mergeCell ref="A73:J73"/>
    <mergeCell ref="J51:J53"/>
    <mergeCell ref="B51:B53"/>
    <mergeCell ref="A11:A14"/>
    <mergeCell ref="B11:B14"/>
    <mergeCell ref="C11:C14"/>
    <mergeCell ref="F11:F14"/>
    <mergeCell ref="G11:G14"/>
    <mergeCell ref="G38:G45"/>
    <mergeCell ref="H38:H45"/>
    <mergeCell ref="I38:I45"/>
    <mergeCell ref="A33:A37"/>
    <mergeCell ref="B33:B37"/>
    <mergeCell ref="C33:C37"/>
    <mergeCell ref="F33:F37"/>
    <mergeCell ref="G33:G37"/>
    <mergeCell ref="H33:H37"/>
    <mergeCell ref="A63:J64"/>
    <mergeCell ref="A66:J66"/>
    <mergeCell ref="I46:I50"/>
    <mergeCell ref="A51:A53"/>
    <mergeCell ref="C51:C53"/>
    <mergeCell ref="D51:D53"/>
    <mergeCell ref="E51:E53"/>
    <mergeCell ref="F51:F53"/>
    <mergeCell ref="G51:G53"/>
    <mergeCell ref="H51:H53"/>
    <mergeCell ref="I51:I53"/>
    <mergeCell ref="A24:A27"/>
    <mergeCell ref="B24:B27"/>
    <mergeCell ref="C24:C27"/>
    <mergeCell ref="A4:J4"/>
    <mergeCell ref="A5:J5"/>
    <mergeCell ref="H11:H14"/>
    <mergeCell ref="I11:I14"/>
    <mergeCell ref="A8:A10"/>
    <mergeCell ref="B8:B10"/>
    <mergeCell ref="C8:C10"/>
    <mergeCell ref="F8:F10"/>
    <mergeCell ref="G8:G10"/>
    <mergeCell ref="H8:H10"/>
    <mergeCell ref="I6:I7"/>
    <mergeCell ref="J6:J7"/>
    <mergeCell ref="A6:A7"/>
    <mergeCell ref="C28:C32"/>
    <mergeCell ref="F28:F32"/>
    <mergeCell ref="G28:G32"/>
    <mergeCell ref="H28:H32"/>
    <mergeCell ref="I28:I32"/>
    <mergeCell ref="A1:I1"/>
    <mergeCell ref="A2:I2"/>
    <mergeCell ref="A46:A50"/>
    <mergeCell ref="B46:B50"/>
    <mergeCell ref="C46:C50"/>
    <mergeCell ref="F46:F50"/>
    <mergeCell ref="G46:G50"/>
    <mergeCell ref="H46:H50"/>
    <mergeCell ref="I33:I37"/>
    <mergeCell ref="A38:A45"/>
    <mergeCell ref="B38:B45"/>
    <mergeCell ref="C38:C45"/>
    <mergeCell ref="F38:F45"/>
    <mergeCell ref="I24:I27"/>
    <mergeCell ref="A28:A32"/>
    <mergeCell ref="B28:B32"/>
    <mergeCell ref="A71:J71"/>
    <mergeCell ref="A68:J68"/>
    <mergeCell ref="A67:J67"/>
    <mergeCell ref="L17:M17"/>
    <mergeCell ref="L6:M6"/>
    <mergeCell ref="C20:C23"/>
    <mergeCell ref="B20:B23"/>
    <mergeCell ref="A20:A23"/>
    <mergeCell ref="F24:F27"/>
    <mergeCell ref="G24:G27"/>
    <mergeCell ref="H24:H27"/>
    <mergeCell ref="I15:I19"/>
    <mergeCell ref="A15:A19"/>
    <mergeCell ref="B15:B19"/>
    <mergeCell ref="C15:C19"/>
    <mergeCell ref="F15:F19"/>
    <mergeCell ref="O6:P6"/>
    <mergeCell ref="I20:I23"/>
    <mergeCell ref="H20:H23"/>
    <mergeCell ref="G20:G23"/>
    <mergeCell ref="F20:F23"/>
    <mergeCell ref="G15:G19"/>
    <mergeCell ref="H15:H19"/>
    <mergeCell ref="I8:I10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A10"/>
    </sheetView>
  </sheetViews>
  <sheetFormatPr defaultRowHeight="15" x14ac:dyDescent="0.25"/>
  <sheetData>
    <row r="1" spans="1:1" ht="15.75" thickBot="1" x14ac:dyDescent="0.3">
      <c r="A1" s="19">
        <v>45</v>
      </c>
    </row>
    <row r="2" spans="1:1" ht="15.75" thickBot="1" x14ac:dyDescent="0.3">
      <c r="A2" s="19">
        <v>75</v>
      </c>
    </row>
    <row r="3" spans="1:1" ht="15.75" thickBot="1" x14ac:dyDescent="0.3">
      <c r="A3" s="19">
        <v>200</v>
      </c>
    </row>
    <row r="4" spans="1:1" ht="15.75" thickBot="1" x14ac:dyDescent="0.3">
      <c r="A4" s="19">
        <v>400</v>
      </c>
    </row>
    <row r="5" spans="1:1" ht="15.75" thickBot="1" x14ac:dyDescent="0.3">
      <c r="A5" s="19">
        <v>1800</v>
      </c>
    </row>
    <row r="6" spans="1:1" ht="15.75" thickBot="1" x14ac:dyDescent="0.3">
      <c r="A6" s="19">
        <v>3000</v>
      </c>
    </row>
    <row r="7" spans="1:1" ht="15.75" thickBot="1" x14ac:dyDescent="0.3">
      <c r="A7" s="19">
        <v>2500</v>
      </c>
    </row>
    <row r="8" spans="1:1" ht="15.75" thickBot="1" x14ac:dyDescent="0.3">
      <c r="A8" s="19">
        <v>22500</v>
      </c>
    </row>
    <row r="9" spans="1:1" ht="15.75" thickBot="1" x14ac:dyDescent="0.3">
      <c r="A9" s="19">
        <v>4050</v>
      </c>
    </row>
    <row r="10" spans="1:1" x14ac:dyDescent="0.25">
      <c r="A10" s="20">
        <f>SUM(A1:A9)</f>
        <v>34570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12" sqref="C12"/>
    </sheetView>
  </sheetViews>
  <sheetFormatPr defaultRowHeight="15" x14ac:dyDescent="0.25"/>
  <cols>
    <col min="1" max="1" width="13" customWidth="1"/>
  </cols>
  <sheetData>
    <row r="1" spans="1:1" ht="15.75" thickBot="1" x14ac:dyDescent="0.3">
      <c r="A1" s="18">
        <v>3167.5</v>
      </c>
    </row>
    <row r="2" spans="1:1" ht="15.75" thickBot="1" x14ac:dyDescent="0.3">
      <c r="A2" s="18">
        <v>90</v>
      </c>
    </row>
    <row r="3" spans="1:1" ht="15.75" thickBot="1" x14ac:dyDescent="0.3">
      <c r="A3" s="18">
        <v>200</v>
      </c>
    </row>
    <row r="4" spans="1:1" ht="15.75" thickBot="1" x14ac:dyDescent="0.3">
      <c r="A4" s="18">
        <v>1300</v>
      </c>
    </row>
    <row r="5" spans="1:1" ht="15.75" thickBot="1" x14ac:dyDescent="0.3">
      <c r="A5" s="18">
        <v>2000</v>
      </c>
    </row>
    <row r="6" spans="1:1" ht="15.75" thickBot="1" x14ac:dyDescent="0.3">
      <c r="A6" s="18">
        <v>4500</v>
      </c>
    </row>
    <row r="7" spans="1:1" ht="15.75" thickBot="1" x14ac:dyDescent="0.3">
      <c r="A7" s="18">
        <v>12500</v>
      </c>
    </row>
    <row r="8" spans="1:1" ht="15.75" thickBot="1" x14ac:dyDescent="0.3">
      <c r="A8" s="18">
        <v>17600</v>
      </c>
    </row>
    <row r="9" spans="1:1" ht="15.75" thickBot="1" x14ac:dyDescent="0.3">
      <c r="A9" s="18">
        <v>179550</v>
      </c>
    </row>
    <row r="10" spans="1:1" ht="15.75" thickBot="1" x14ac:dyDescent="0.3">
      <c r="A10" s="18">
        <v>23480</v>
      </c>
    </row>
    <row r="11" spans="1:1" x14ac:dyDescent="0.25">
      <c r="A11" s="20">
        <f>SUM(A1:A10)</f>
        <v>244387.5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A10"/>
    </sheetView>
  </sheetViews>
  <sheetFormatPr defaultRowHeight="15" x14ac:dyDescent="0.25"/>
  <sheetData>
    <row r="1" spans="1:1" ht="15.75" thickBot="1" x14ac:dyDescent="0.3">
      <c r="A1" s="19">
        <v>45</v>
      </c>
    </row>
    <row r="2" spans="1:1" ht="15.75" thickBot="1" x14ac:dyDescent="0.3">
      <c r="A2" s="19">
        <v>75</v>
      </c>
    </row>
    <row r="3" spans="1:1" ht="15.75" thickBot="1" x14ac:dyDescent="0.3">
      <c r="A3" s="19">
        <v>500</v>
      </c>
    </row>
    <row r="4" spans="1:1" ht="15.75" thickBot="1" x14ac:dyDescent="0.3">
      <c r="A4" s="19">
        <v>1200</v>
      </c>
    </row>
    <row r="5" spans="1:1" ht="15.75" thickBot="1" x14ac:dyDescent="0.3">
      <c r="A5" s="19">
        <v>2100</v>
      </c>
    </row>
    <row r="6" spans="1:1" ht="15.75" thickBot="1" x14ac:dyDescent="0.3">
      <c r="A6" s="19">
        <v>4580</v>
      </c>
    </row>
    <row r="7" spans="1:1" ht="15.75" thickBot="1" x14ac:dyDescent="0.3">
      <c r="A7" s="19">
        <v>8000</v>
      </c>
    </row>
    <row r="8" spans="1:1" ht="15.75" thickBot="1" x14ac:dyDescent="0.3">
      <c r="A8" s="19">
        <v>32500</v>
      </c>
    </row>
    <row r="9" spans="1:1" ht="15.75" thickBot="1" x14ac:dyDescent="0.3">
      <c r="A9" s="19">
        <v>9000</v>
      </c>
    </row>
    <row r="10" spans="1:1" x14ac:dyDescent="0.25">
      <c r="A10" s="20">
        <f>SUM(A1:A9)</f>
        <v>58000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sqref="A1:A9"/>
    </sheetView>
  </sheetViews>
  <sheetFormatPr defaultRowHeight="15" x14ac:dyDescent="0.25"/>
  <sheetData>
    <row r="1" spans="1:1" ht="15.75" thickBot="1" x14ac:dyDescent="0.3">
      <c r="A1" s="19">
        <v>50</v>
      </c>
    </row>
    <row r="2" spans="1:1" ht="15.75" thickBot="1" x14ac:dyDescent="0.3">
      <c r="A2" s="19">
        <v>250</v>
      </c>
    </row>
    <row r="3" spans="1:1" ht="15.75" thickBot="1" x14ac:dyDescent="0.3">
      <c r="A3" s="19">
        <v>400</v>
      </c>
    </row>
    <row r="4" spans="1:1" ht="15.75" thickBot="1" x14ac:dyDescent="0.3">
      <c r="A4" s="19">
        <v>600</v>
      </c>
    </row>
    <row r="5" spans="1:1" ht="15.75" thickBot="1" x14ac:dyDescent="0.3">
      <c r="A5" s="19">
        <v>3000</v>
      </c>
    </row>
    <row r="6" spans="1:1" ht="15.75" thickBot="1" x14ac:dyDescent="0.3">
      <c r="A6" s="19">
        <v>4700</v>
      </c>
    </row>
    <row r="7" spans="1:1" ht="15.75" thickBot="1" x14ac:dyDescent="0.3">
      <c r="A7" s="19">
        <v>25000</v>
      </c>
    </row>
    <row r="8" spans="1:1" ht="15.75" thickBot="1" x14ac:dyDescent="0.3">
      <c r="A8" s="19">
        <v>4500</v>
      </c>
    </row>
    <row r="9" spans="1:1" x14ac:dyDescent="0.25">
      <c r="A9" s="20">
        <f>SUM(A1:A8)</f>
        <v>38500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загс</vt:lpstr>
      <vt:lpstr>итого</vt:lpstr>
      <vt:lpstr>кдн</vt:lpstr>
      <vt:lpstr>опека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2016-04-25T13:34:50Z</cp:lastPrinted>
  <dcterms:created xsi:type="dcterms:W3CDTF">2016-02-05T09:50:27Z</dcterms:created>
  <dcterms:modified xsi:type="dcterms:W3CDTF">2016-05-06T12:26:59Z</dcterms:modified>
</cp:coreProperties>
</file>