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Мои документы\Муниципальные закупки\2018\1 квартал\ЭА - поставка серверного оборудования\"/>
    </mc:Choice>
  </mc:AlternateContent>
  <bookViews>
    <workbookView xWindow="0" yWindow="0" windowWidth="16380" windowHeight="8190" tabRatio="161"/>
  </bookViews>
  <sheets>
    <sheet name="Лист2" sheetId="1" r:id="rId1"/>
  </sheets>
  <definedNames>
    <definedName name="_xlnm.Print_Titles" localSheetId="0">Лист2!$5:$6</definedName>
    <definedName name="_xlnm.Print_Area" localSheetId="0">Лист2!$A$1:$H$29</definedName>
  </definedNames>
  <calcPr calcId="152511"/>
</workbook>
</file>

<file path=xl/calcChain.xml><?xml version="1.0" encoding="utf-8"?>
<calcChain xmlns="http://schemas.openxmlformats.org/spreadsheetml/2006/main">
  <c r="H23" i="1" l="1"/>
  <c r="F22" i="1"/>
  <c r="E22" i="1"/>
  <c r="D22" i="1"/>
  <c r="C22" i="1"/>
  <c r="B22" i="1"/>
  <c r="H16" i="1" l="1"/>
  <c r="F16" i="1"/>
  <c r="E16" i="1"/>
  <c r="D16" i="1"/>
  <c r="C16" i="1"/>
  <c r="B16" i="1"/>
  <c r="G15" i="1"/>
  <c r="H11" i="1" l="1"/>
  <c r="F11" i="1"/>
  <c r="E11" i="1"/>
  <c r="D11" i="1"/>
  <c r="C11" i="1"/>
  <c r="B11" i="1"/>
  <c r="G10" i="1"/>
  <c r="B21" i="1" l="1"/>
  <c r="H21" i="1"/>
  <c r="F21" i="1"/>
  <c r="E21" i="1"/>
  <c r="C21" i="1"/>
  <c r="G20" i="1" l="1"/>
  <c r="D21" i="1"/>
</calcChain>
</file>

<file path=xl/sharedStrings.xml><?xml version="1.0" encoding="utf-8"?>
<sst xmlns="http://schemas.openxmlformats.org/spreadsheetml/2006/main" count="60" uniqueCount="39">
  <si>
    <t>Категории</t>
  </si>
  <si>
    <t>Цены / поставщики</t>
  </si>
  <si>
    <t>Средняя</t>
  </si>
  <si>
    <t>Начальная</t>
  </si>
  <si>
    <t>Х</t>
  </si>
  <si>
    <t>Итого</t>
  </si>
  <si>
    <t>Итого по поставщикам:</t>
  </si>
  <si>
    <t>Предмет муниципального контракта:</t>
  </si>
  <si>
    <t xml:space="preserve">Способ размещения заказа: </t>
  </si>
  <si>
    <t>цена, руб</t>
  </si>
  <si>
    <t>Начальная (максимальная) цена контракта:</t>
  </si>
  <si>
    <t>Метод расчета:</t>
  </si>
  <si>
    <t>Поставщик 1:</t>
  </si>
  <si>
    <t>Поставщик 2:</t>
  </si>
  <si>
    <t>Поставщик 3:</t>
  </si>
  <si>
    <t>метод сопоставимых рыночных цен (анализа рынка)                            Всего ценовых предложений</t>
  </si>
  <si>
    <t>IV. Обоснование начальной (максимальной) цены контракта</t>
  </si>
  <si>
    <t>О.В.Дергилев</t>
  </si>
  <si>
    <t>Исполнитель: Работник контрактной службы, тел. 5-00-61</t>
  </si>
  <si>
    <t>Наименование товара</t>
  </si>
  <si>
    <t>Технические характеристики товара</t>
  </si>
  <si>
    <t>Количество, шт</t>
  </si>
  <si>
    <t>Цена за ед. товара, руб</t>
  </si>
  <si>
    <t>26.20.40.110</t>
  </si>
  <si>
    <t xml:space="preserve">Код ОКПД2:
</t>
  </si>
  <si>
    <t>Аккумуляторная батарея 1272</t>
  </si>
  <si>
    <t>26.30.11.120</t>
  </si>
  <si>
    <t>Коммутатор 24-портовый</t>
  </si>
  <si>
    <r>
      <t xml:space="preserve">Сменная аккумуляторная батарея CSB GP 1272 (для сменного блока APC SYBT5 блока питания APC Symmetra LX) с клеммами F2.
</t>
    </r>
    <r>
      <rPr>
        <u/>
        <sz val="7"/>
        <rFont val="Times New Roman"/>
        <family val="1"/>
        <charset val="204"/>
      </rPr>
      <t>Характеристики</t>
    </r>
    <r>
      <rPr>
        <sz val="7"/>
        <rFont val="Times New Roman"/>
        <family val="1"/>
        <charset val="1"/>
      </rPr>
      <t>:
- необслуживаемый свинцово-кислотный аккумулятор с защитой от протечки электролита;
- напряжение питания - 12В; 
- ёмкость - 7,2 Ач.</t>
    </r>
  </si>
  <si>
    <r>
      <t xml:space="preserve">Коммутатор 24-портовый без встроенных вентиляторов для установки в стандартную стойку 19”.
</t>
    </r>
    <r>
      <rPr>
        <u/>
        <sz val="7"/>
        <rFont val="Times New Roman"/>
        <family val="1"/>
        <charset val="204"/>
      </rPr>
      <t>Характеристики устройства:</t>
    </r>
    <r>
      <rPr>
        <sz val="7"/>
        <rFont val="Times New Roman"/>
        <family val="1"/>
        <charset val="1"/>
      </rPr>
      <t xml:space="preserve">
- коммутатор для установки в стандартную 19-дюймовую телекоммуникационную стойку EIA, высотой не более 1U;
- наличие не менее 22 портов RJ-45 10/100/1000 с автоматическим определением скорости (IEEE 802.3 тип 10BASE-T, IEEE 802.3u тип 100BASE-TX, IEEE 802.3ab тип 1000BASE-T);
- наличие не менее 2 портов двойного назначения: каждый порт может использоваться как порт RJ-45 10/100/1000 с автоматическим определением скорости или как свободный слот mini-GBIC (для трансиверов mini-GBIC);
- производительность коммутации не менее 48 Гбит/с;
- скорость передачи данных не менее 35 млн пакетов/секунду (размер пакета 64 байта);
- размер пакетного буфера – менее 512 Кб;
- наличие памяти – не менее 8 Мб флэш-памяти, не менее 16 Мб SDRAM;
- размер таблицы MAC адресов не менее 8192 адресов;
- потребляемая мощность – не более 30 Вт;
- отсутствие встроенного вентилятора (безвентиляторная система охлаждения);
- наличие веб-интерфейса управления;
- наличие в комплекте поставки кабеля питания, крепежа для установки в стойку, резиновых ножек, руководства пользователя.</t>
    </r>
  </si>
  <si>
    <t xml:space="preserve">аукцион в электронной форме
ИКЗ </t>
  </si>
  <si>
    <t>Аппаратная платформа UTM D</t>
  </si>
  <si>
    <t>поставка серверного оборудования</t>
  </si>
  <si>
    <t>26.20.13.000</t>
  </si>
  <si>
    <t>Дата составления: 05.12.2017</t>
  </si>
  <si>
    <t>коммерческое предложение от 10.11.2017 № 1/10 ИТ, от 25.10.2017 № 1025-2017</t>
  </si>
  <si>
    <t>коммерческое предложение от 13.11.2017 № Ф-1859 от 25.10.2017 № 98</t>
  </si>
  <si>
    <t>коммерческое предложение от 10.11.2017 № б/н, от 25.10.2017 № б/н</t>
  </si>
  <si>
    <t xml:space="preserve">Сервер, выполняющий функции универсального интернет – шлюза, в форм-факторе программно-аппаратного комплекса на аппаратной платформе User Gate UTM D* с встроенными функциями средств защиты информации и обеспечивающего полноценный контроль доступа к информационно-телекоммуникационной сети Интернет (далее Система).
3.1. Общие требования. 
3.1.1. Система является шлюзовым решением, обеспечивающее безопасность корпоративной информационной вычислительной сети Заказчика от внешних интернет-угроз, управление трафиком и шириной канала, контроль политики доступа в сеть Интернет и использование интернет-приложений, а также возможность реализации безопасности электронной почты. 
3.1.2. В системе реализована возможность "глубокого анализа трафика", что позволяет эффективно бороться с интернет-угрозами, в том числе с "угрозами нулевого дня", а также защищать пользователей корпоративной информационной вычислительной сети Заказчика от слежения и негативной рекламы. 
3.1.3. Принцип работы Системы основан на создании правил, применяемых к пользователям/группам пользователей. Система даёт возможность администраторам контролировать поток трафика и управлять доступом пользователей к сети Интернет. Различные правила обеспечивают возможность использования для разрешения или запрета доступа к определённым категориям сайтов, контроля закачек, использования приложений, установки ограничений по трафику и ширине канала. 
3.1.4. Система обеспечивает мониторинг и выводит статистику использования сети Интернета. 
3.1.5. Система состоит из модульных частей: сервер, консоль администрирования, шлюзовой антивирусный модуль для защиты от вредоносного ПО в потоке сети Интернет, модуль для обеспечения проактивной защиты корпоративной информационной вычислительной сети Заказчика от современных угроз, опасных и нежелательных Интернет-ресурсов. В системе реализуется возможность "глубокого анализа трафика", для борьбы с интернет-угрозами, в том числе с "угрозами нулевого дня", а также защита пользователей корпоративной информационной вычислительной сети Заказчика от слежения и негативной рекламы.
Система обеспечивает возможность добавления иных модулей. 
3.1.6. Система объединяет в себе функции межсетевого экрана (МСЭ), системы обнаружения вторжений (СОВ), защиту от вредоносных программ и вирусов, систему контент-фильтрации. 
3.1.7. Система имеет сертификат ФСТЭК России или положительное заключения органа по сертификации (находиться в процессе сертификации) по 4 классу Руководящего документа «Требования к межсетевым экранам (ФСТЭК, 2016)», профили защиты А и Б, а также по 4 классу Руководящего документа «Требования к системам обнаружения вторжений. (ФСТЭК, 2011)».  
3.2. Характеристики системы: 
3.2.1.Требования к аппаратной платформе системы: 
- количество встроенных портов RG45 10/100/1000Base-T - не менее 5 шт; 
- количество встроенных COM портов не менее 1 шт; 
- количество встроенных портов USB 2.0 не менее 2 шт; 
3.2.2. Требования к функциональности программной составляющей системы. 
3.2.2.1. Общие требования к архитектуре и возможностям. 
3.2.2.1.1. Программное обеспечение Системы обладает следующей функциональностью: 
- контроль доступа пользователей в сеть Интернет и фильтрации трафика сети Интернет с обеспечением защиты от вредоносного программного обеспечения; 
- анализ трафика сети Интернет по категориям сайтов, URL-адресам и контенту данных; 
- мониторинг действий, совершаемых пользователями при работе с сетью Интернет, а также формирование отчётности;
- возможность обслуживания не менее 200 пользователей корпоративной информационной вычислительной сети Заказчика; 
- наличие годовой лицензии на модуль, включающий в себя функциональность антивирусного средства и модуля блокировки рекламы.
3.2.2.1.2. Функционал настройки средств фильтрации входящего и исходящего трафика даёт возможность указывать в качестве фильтра маску или регулярное выражение. 
3.2.2.1.3. Функционал позволяет применять правила МСЭ к фрагментированным, не фрагментированным, любым пакетам. 
3.2.2.1.4. Наличие возможности указывать в правилах МСЭ порт источника. 
3.2.2.1.5. Наличие возможности регистрации события о успешной загрузке системы в журнале событий. 
3.2.2.1.6. Наличие возможности логирования изменения времени в консоли администрирования. 
3.2.2.1.7. Наличие оповещений по SNMP при срабатывании запрещающих правил межсетевого экрана. 
3.2.2.1.8. Возможность блокировки всего трафика при инциденте, нарушении функционирования системы. Если исполняемый файл, из состава МСЭ, будет изменён, то весь трафик блокируется. 
3.2.2.1.9. Функционал Системы обеспечивает возможность запроса ввода пароля на разблокировку трафика и изменения, добавления правила в МСЭ в случае несанкционированного доступа к: изменениям правил МСЭ, правил оповещения, сетевым интерфейсам, добавлению учётной записи нового администратора, экспорту логов системы. 
3.2.2.1.10. Наличие возможности удалённого подключения технической поддержки в случае полного падения системы (решения). 
3.2.2.1.11. Фильтрация входящего и исходящего Интернет-трафика выполняется с одновременным обеспечением проверки на наличие вредоносного программного обеспечения. 
3.2.2.1.12. Средства, реализующие функционал мониторинга работоспособности и формирования отчётности, предоставляют функционал автоматизированного получения данных о действиях пользователей, совершаемых в сети Интернет, от средств контроля доступа в сеть Интернет и фильтрации трафика сети Интернет. 
3.2.2.1.13. Средства контроля доступа в сеть Интернет и фильтрации трафика сети Интернет, обеспечивают функциональность полноценного сервера-Интернет: 
- работа в качестве непрозрачного и прозрачного сервера-Интернет и обеспечение кэширования HTTP, HTTPS; 
- поддержка аутентификации пользователей, интеграция с доменами, построенными на базе Microsoft Active Directory и поддержка технологии Single Sign-On; 
- поддержка аутентификации пользователей с внешними серверами Radius, Kerberos, Active Directory, локальной базой учётных записей;
- поддержка аутентификации пользователей, работающих на терминальных серверах Microsoft Windows, и на рабочих станциях, работающих под управлением ОС Microsoft Windows, с использованием агентов авторизации;
- разделение прав при доступе к сети Интернет на основе доменных и локальных групп и поддержка управления разрешениями; 
- категорирование ресурсов сети Интернет и обеспечение фильтрации доступа пользователей на основе данных категорий; 
- обеспечение фильтрации доступа пользователей к ресурсам сети Интернет на основе контентной фильтрации; 
- поддержка и автоматическое обновление базы данных ресурсов сети Интернет и присвоенных им категорий; 
- поддержка и автоматическое обновление списка сайтов на основе единой автоматизированной информационной системы «Единый реестр доменных имён, указателей страниц сайтов в информационно-телекоммуникационной сети «Интернет» и сетевых адресов, позволяющих идентифицировать сайты в информационно-телекоммуникационной сети «Интернет», содержащих информацию, распространение которой в Российской Федерации запрещено»; 
- фильтрация передаваемого контента и блокировка определённых типов файлов, в том числе в SSL-трафике, а также антивирусная проверка передаваемого контента; 
- предоставление функционала гибкой настройки правил фильтрации на основе различных параметров, в частности, групп доступа пользователей, категорий ресурсов, отдельных ресурсов (в том числе ресурсов, не отнесённых ни к одной из категорий) и типов передаваемого контента; 
- предоставление интегрированных механизмов оповещения и уведомления администраторов и пользователей о событиях.
 3.2.2.2. Требования к доступности и производительности. 
3.2.2.2.1. Программное обеспечение Системы обеспечивает резервное копирование конфигураций компонентов и журналов регистрации событий с функцией исторического хранения данных с глубиной хранения не менее 12 месяцев. 
3.2.2.2.2. Программное обеспечение Системы обеспечивает доступ в сеть Интернет не менее чем для 200 пользователей подключённых к Интернет, при этом не оказывая влияния на скоростные показатели доступа пользователей в сеть Интернет и не препятствуя функционированию компонентов корпоративной информационной вычислительной сети Заказчика. 3.2.2.2.3. Программное обеспечение Системы является масштабируемым. Увеличение числа обслуживаемых пользователей и объёма обрабатываемого трафика сети Интернет осуществляется путём подключения дополнительных программно-аппаратных компонентов. 
3.2.2.2.4. Программное обеспечение Системы предоставляет возможность в любое время выводить часть узлов фильтрации из эксплуатации для обслуживания с автоматическим перераспределением нагрузки на оставшиеся узлы незаметно для пользователей (при наличии дополнительных узлов). 
3.2.2.2.5. Обеспечение функционала настройки программно-аппаратных средств, входящих в состав, без остановки всей Системы. 
3.2.2.2.6. Программное обеспечение Системы позволяет выполнить плановое отключение для выполнения профилактических мероприятий, изменений или наращивания аппаратного обеспечения, установки обновлений программного обеспечения. 
3.2.2.2.7. Программное обеспечение Системы предоставляет инструменты диагностирования состояния собственных компонентов. 
3.2.2.2.8. В системе предусмотрена ролевая модель разграничения доступа. Роли имеют ограничения по доступу к Программному обеспечению на уровне интерфейсов, функционала, отчётов и объектов. 
3.2.2.2.9. В состав Системы входят программные компоненты российского производства. 
3.2.2.3. Требования к автоматизации. 
3.2.2.3.1. Требования к функционалу средств контроля доступа в сеть Интернет и фильтрации трафика сети Интернет. 
Средства контроля доступа в сеть Интернет и фильтрации трафика сети Интернет выполняют следующие функции: 
- Обеспечение и контроль доступа пользователей в сеть Интернет с фильтрацией входящего и исходящего Интернет-трафика по протоколам HTTP/HTTPS. 
- Проверка подлинности пользователей при доступе в сеть Интернет с использованием службы каталогов Microsoft Active Directory. 
- Контроль доступа пользователей в сеть Интернет с функционалом установки различных политик доступа для различных групп пользователей на основе членства в группах безопасности службы каталогов Microsoft Active Directory. 
- Антивирусная проверка объектов, загружаемых из сети Интернет (в том числе по протоколу SSL или TLS), с использованием антивирусных средств российского производства. 
- Обновление базы вирусных сигнатур выполняется с периодичностью не реже 1 (одного) раза в неделю. Обновлённые базы поставляются производителем антивирусных средств. 
- Управление доступом к сайтам сети Интернет на основе «чёрных» и «белых» списков, составленных с использованием категоризации сайтов. 
Функционал настройки фильтрации входящего и исходящего трафика позволяет указывать в качестве фильтра маску или регулярное выражение. Списки категорий сайтов предоставляются производителем средств контроля доступа в сеть Интернет. Для Администраторов в программном обеспечение Системы реализована функция внесения корректировок в данные списки, а также создания собственных категорий. Списки могут формироваться путём внесения не только одиночных сайтов, но и их списков (в формате текстовых файлов с разделителями). 
- Управление доступом в сеть Интернет программ и сетевых служб путём разрешения и назначения портов. 
- Отключение функционала контроля доступа в сеть Интернет и фильтрации трафика сети Интернет для конкретных пользователей/IP-адресов. 
- Управление доступом пользователей к различным типам информации в сети Интернет (видео, аудио, изображения и т.д.). 
- Управление доступом пользователей к возможности передачи в сеть Интернет информации различных типов (видео, аудио, изображения и т.д.). 
- Предоставление интерфейса гибкой настройки правил фильтрации на основе различных параметров, в частности, групп доступа пользователей, категорий ресурсов (в том числе и ресурсов, не отнесённых ни к одной из категорий) и типов передаваемого контента. 
- Настраиваемые оповещения администраторов Системы о событиях в работе средств контроля доступа в сеть Интернет и фильтрации трафика сети Интернет. 
- Уведомление в окне браузера пользователя сети Интернет о блокировании доступа к запрашиваемому пользователем web-ресурсу в случае нарушения корпоративных требований информационной безопасности, а также на основании наличия потенциально опасного кода (с функцией правки кода и текста уведомления). 
- Автоматическое или ручное обновление программных компонентов с сайта производителя. 
- Управление доступом к средствам контроля доступа в сеть Интернет и фильтрации трафика сети Интернет с использованием ролевой модели. 
- Протоколирование действий администраторов Системы. 
- Обеспечение отказоустойчивости программно-аппаратных компонентов Системы. 
3.2.2.4. Требования к функционалу средств мониторинга и отчётности. 
Средства мониторинга функционирования и формирования отчётности выполняют следующие функции: 
- Протоколирование действий пользователей и администраторов Системы. 
- Возможность, в режиме on-line, отслеживания текущей сессии пользователя, определения сервера, через который установлена сессия, подключения к серверу и разбора пользовательской сессии. 
- Определение геолокации на основе IP-адреса домена. 
- Формирование отчётности с функционалом: 
- объявления пользовательских (новых) полей; 
- формирования запросов с использованием перекрёстных запросов; 
- Формирование отчётности с предоставлением функционала: 
- задания фильтров по всем (любым) полям, поддерживаемым средствами мониторинга функционирования и формирования отчётности; 
- формирования запросов к базе данных; 
- задания формата отчётов. 
- Отправку отчётов по расписанию и по запросу администраторов Системы. 
- Отключение мониторинга функционирования и формирования отчётности для конкретных пользователей/IP-адресов. 
- Автоматическое или ручное обновление компонентов с сайта производителя. 
- Управление доступом к средствам мониторинга и отчётности с использованием ролевой модели. 
3.2.2.5. Требования к функционалу средств контентного анализа. 
Средства контентного анализа передаваемой информации обеспечивают выполнение следующих функций: 
- Получение информации от средств контроля доступа в сеть Интернет и фильтрации трафика сети Интернет. 
- Обеспечение следующих видов фильтрации (анализа) передаваемого контента: 
- анализ передаваемых объектов по типу передаваемых объектов, в том числе определение и корректная обработка распространённых форматов файлов, применяемых в офисном ПО (Microsoft Office, PDF, TXT и т.д.); 
- поиск и анализ регулярных выражений (ключевых слов); 
- лингвистический (морфологический) анализ. 
3.2.2.6. Связь с существующим окружением и интеграция. 
Система поставляется для обновления имеющегося у Заказчика программного обеспечения межсетевого экрана Usergate Proxy &amp; Firewall 5.2 F до версии UserGate UTM D
3.2.2.6.1. Разграничение полномочий доступа для работы с Системой и доступа пользователей в сеть Интернет должно быть реализовано на ролевой основе с возможностью использования групп существующих доменов Active Directory. Управление доступом к средствам контентного анализа с использованием ролевой модели. 
3.2.2.6.2. Система обеспечивает взаимодействие со следующими смежными системами: 
- Система Active Directory, в части аутентификация пользователей в Active Directory, определение принадлежности пользователей к группам Active Directory. 
- Система синхронизации времени. 
- Система доменных имён (DNS), в части взаимодействия с системой DNS при определении IP-адресов узлов сети по имени узла. 
- Система мониторинга SNMP, в части взаимодействия с системой мониторинга SNMP поддерживает оповещение и работу в режиме запросов состояния системы по протоколам SNMP v2 и SNMP v3. 
- Корпоративная почтовая система (E-mail), в части взаимодействия с корпоративной почтовой системой обеспечивает отправку по e-mail оповещений администраторам о событиях в работе средств контроля доступа в сеть Интернет и фильтрации трафика сети Интернет. 
- Система сбора и корреляции событий информационной безопасности предоставляет механизм экспорта журнальных сообщений в режиме реального времени. Формат и детализация данных сообщений настраивается. 
- Системы дополнительного контентного анализа предоставляют модуль интеграции по протоколу I-CAP. 
3.2.2.7. Требования к пользовательскому интерфейсу. 3.2.2.7.1. Программный интерфейс компонентов Системы, включая средства управления, а также формы оповещений и уведомлений администраторов Системы и пользователей сети Интернет обеспечивает полную поддержку русского языка, с использованием кодировку текста UTF-8. 
3.2.2.7.2. Наличие web-интерфейса для доступа к компонентам узла фильтрации Интернет-трафика, включая средства управления, полностью поддерживающего русский язык, с использованием кодировку текста UTF-8.
 3.2.2.7.3.Автоматическое или ручное обновление 
3.2.2.8. Требования к наличию отчётов. 
Система обеспечивает формирование отчётности в табличном и графическом виде о совершаемых пользователями действиях в сети Интернет за различные периоды времени.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</si>
</sst>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amily val="2"/>
      <charset val="204"/>
    </font>
    <font>
      <sz val="10"/>
      <name val="Times New Roman"/>
      <family val="1"/>
      <charset val="1"/>
    </font>
    <font>
      <sz val="12"/>
      <name val="Times New Roman"/>
      <family val="1"/>
      <charset val="1"/>
    </font>
    <font>
      <b/>
      <sz val="12"/>
      <name val="Times New Roman"/>
      <family val="1"/>
      <charset val="1"/>
    </font>
    <font>
      <sz val="11"/>
      <name val="Times New Roman"/>
      <family val="1"/>
      <charset val="1"/>
    </font>
    <font>
      <b/>
      <sz val="11"/>
      <name val="Times New Roman"/>
      <family val="1"/>
      <charset val="1"/>
    </font>
    <font>
      <sz val="10"/>
      <name val="Times New Roman"/>
      <family val="1"/>
      <charset val="204"/>
    </font>
    <font>
      <b/>
      <sz val="12"/>
      <color theme="9" tint="-0.499984740745262"/>
      <name val="Times New Roman"/>
      <family val="1"/>
      <charset val="204"/>
    </font>
    <font>
      <b/>
      <sz val="12"/>
      <color rgb="FF000099"/>
      <name val="Times New Roman"/>
      <family val="1"/>
      <charset val="204"/>
    </font>
    <font>
      <b/>
      <sz val="9"/>
      <color rgb="FF000099"/>
      <name val="Times New Roman"/>
      <family val="1"/>
      <charset val="204"/>
    </font>
    <font>
      <sz val="9"/>
      <color rgb="FF000099"/>
      <name val="Times New Roman"/>
      <family val="1"/>
      <charset val="204"/>
    </font>
    <font>
      <sz val="10"/>
      <color rgb="FF000099"/>
      <name val="Times New Roman"/>
      <family val="1"/>
      <charset val="204"/>
    </font>
    <font>
      <b/>
      <sz val="11"/>
      <color rgb="FF000099"/>
      <name val="Times New Roman"/>
      <family val="1"/>
      <charset val="1"/>
    </font>
    <font>
      <b/>
      <sz val="11"/>
      <name val="Times New Roman"/>
      <family val="1"/>
      <charset val="204"/>
    </font>
    <font>
      <sz val="7"/>
      <name val="Times New Roman"/>
      <family val="1"/>
      <charset val="1"/>
    </font>
    <font>
      <sz val="11"/>
      <color rgb="FF000099"/>
      <name val="Times New Roman"/>
      <family val="1"/>
      <charset val="1"/>
    </font>
    <font>
      <u/>
      <sz val="7"/>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9" tint="0.59999389629810485"/>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s>
  <cellStyleXfs count="1">
    <xf numFmtId="0" fontId="0" fillId="0" borderId="0"/>
  </cellStyleXfs>
  <cellXfs count="56">
    <xf numFmtId="0" fontId="0" fillId="0" borderId="0" xfId="0"/>
    <xf numFmtId="0" fontId="1" fillId="2" borderId="0" xfId="0" applyFont="1" applyFill="1"/>
    <xf numFmtId="0" fontId="4" fillId="2" borderId="8" xfId="0" applyFont="1" applyFill="1" applyBorder="1" applyAlignment="1">
      <alignment horizontal="center"/>
    </xf>
    <xf numFmtId="0" fontId="4" fillId="2" borderId="2" xfId="0" applyFont="1" applyFill="1" applyBorder="1" applyAlignment="1">
      <alignment horizontal="center"/>
    </xf>
    <xf numFmtId="0" fontId="4" fillId="2" borderId="5" xfId="0" applyFont="1" applyFill="1" applyBorder="1" applyAlignment="1">
      <alignment horizontal="center"/>
    </xf>
    <xf numFmtId="0" fontId="4" fillId="2" borderId="9" xfId="0" applyFont="1" applyFill="1" applyBorder="1" applyAlignment="1">
      <alignment horizontal="center"/>
    </xf>
    <xf numFmtId="0" fontId="4" fillId="2" borderId="11" xfId="0" applyFont="1" applyFill="1" applyBorder="1" applyAlignment="1">
      <alignment horizontal="center" vertical="center"/>
    </xf>
    <xf numFmtId="0" fontId="1" fillId="2" borderId="10" xfId="0" applyFont="1" applyFill="1" applyBorder="1" applyAlignment="1">
      <alignment vertical="top" wrapText="1"/>
    </xf>
    <xf numFmtId="0" fontId="1" fillId="2" borderId="12" xfId="0" applyFont="1" applyFill="1" applyBorder="1" applyAlignment="1">
      <alignment vertical="top" wrapText="1"/>
    </xf>
    <xf numFmtId="0" fontId="4" fillId="2" borderId="13" xfId="0" applyFont="1" applyFill="1" applyBorder="1" applyAlignment="1">
      <alignment horizontal="center" vertical="center"/>
    </xf>
    <xf numFmtId="4" fontId="4" fillId="2" borderId="1" xfId="0" applyNumberFormat="1" applyFont="1" applyFill="1" applyBorder="1" applyAlignment="1">
      <alignment vertical="top"/>
    </xf>
    <xf numFmtId="0" fontId="1" fillId="2" borderId="14" xfId="0" applyFont="1" applyFill="1" applyBorder="1" applyAlignment="1">
      <alignment horizontal="center"/>
    </xf>
    <xf numFmtId="4" fontId="4" fillId="2" borderId="15" xfId="0" applyNumberFormat="1" applyFont="1" applyFill="1" applyBorder="1"/>
    <xf numFmtId="4" fontId="4" fillId="3" borderId="16" xfId="0" applyNumberFormat="1" applyFont="1" applyFill="1" applyBorder="1"/>
    <xf numFmtId="0" fontId="6" fillId="2" borderId="17" xfId="0" applyFont="1" applyFill="1" applyBorder="1" applyAlignment="1">
      <alignment vertical="top" wrapText="1"/>
    </xf>
    <xf numFmtId="0" fontId="1" fillId="2" borderId="7" xfId="0" applyFont="1" applyFill="1" applyBorder="1" applyAlignment="1">
      <alignment horizontal="center" vertical="top" wrapText="1"/>
    </xf>
    <xf numFmtId="0" fontId="4" fillId="2" borderId="21" xfId="0" applyFont="1" applyFill="1" applyBorder="1" applyAlignment="1">
      <alignment horizontal="center" vertical="center"/>
    </xf>
    <xf numFmtId="4" fontId="4" fillId="2" borderId="1" xfId="0" applyNumberFormat="1" applyFont="1" applyFill="1" applyBorder="1" applyAlignment="1">
      <alignment vertical="top" wrapText="1"/>
    </xf>
    <xf numFmtId="0" fontId="11" fillId="2" borderId="0" xfId="0" applyFont="1" applyFill="1"/>
    <xf numFmtId="0" fontId="4" fillId="2" borderId="0" xfId="0" applyFont="1" applyFill="1" applyAlignment="1"/>
    <xf numFmtId="0" fontId="4" fillId="2" borderId="0" xfId="0" applyFont="1" applyFill="1" applyAlignment="1">
      <alignment horizontal="right"/>
    </xf>
    <xf numFmtId="4" fontId="5" fillId="2" borderId="0" xfId="0" applyNumberFormat="1" applyFont="1" applyFill="1"/>
    <xf numFmtId="0" fontId="4" fillId="2" borderId="0" xfId="0" applyFont="1" applyFill="1"/>
    <xf numFmtId="3" fontId="1" fillId="2" borderId="0" xfId="0" applyNumberFormat="1" applyFont="1" applyFill="1" applyAlignment="1">
      <alignment horizontal="center"/>
    </xf>
    <xf numFmtId="0" fontId="4" fillId="2" borderId="22" xfId="0" applyFont="1" applyFill="1" applyBorder="1" applyAlignment="1">
      <alignment horizontal="center"/>
    </xf>
    <xf numFmtId="0" fontId="4" fillId="2" borderId="6" xfId="0" applyFont="1" applyFill="1" applyBorder="1" applyAlignment="1">
      <alignment horizontal="center"/>
    </xf>
    <xf numFmtId="0" fontId="4" fillId="2" borderId="23" xfId="0" applyFont="1" applyFill="1" applyBorder="1" applyAlignment="1">
      <alignment horizontal="center"/>
    </xf>
    <xf numFmtId="0" fontId="2" fillId="2" borderId="24" xfId="0" applyFont="1" applyFill="1" applyBorder="1" applyAlignment="1">
      <alignment vertical="top"/>
    </xf>
    <xf numFmtId="0" fontId="7" fillId="2" borderId="24" xfId="0" applyFont="1" applyFill="1" applyBorder="1" applyAlignment="1">
      <alignment horizontal="center"/>
    </xf>
    <xf numFmtId="0" fontId="9" fillId="2" borderId="2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 fillId="2" borderId="0" xfId="0" applyFont="1" applyFill="1" applyAlignment="1"/>
    <xf numFmtId="0" fontId="4" fillId="0" borderId="0" xfId="0" applyFont="1" applyAlignment="1">
      <alignment horizontal="right"/>
    </xf>
    <xf numFmtId="4" fontId="12" fillId="2" borderId="0" xfId="0" applyNumberFormat="1" applyFont="1" applyFill="1" applyAlignment="1">
      <alignment horizontal="right"/>
    </xf>
    <xf numFmtId="4" fontId="13" fillId="2" borderId="2" xfId="0" applyNumberFormat="1" applyFont="1" applyFill="1" applyBorder="1" applyAlignment="1">
      <alignment vertical="top" wrapText="1"/>
    </xf>
    <xf numFmtId="0" fontId="1" fillId="2" borderId="5" xfId="0" applyFont="1" applyFill="1" applyBorder="1" applyAlignment="1">
      <alignment horizontal="center" vertical="center"/>
    </xf>
    <xf numFmtId="0" fontId="2" fillId="2" borderId="0" xfId="0" applyFont="1" applyFill="1" applyBorder="1" applyAlignment="1">
      <alignment wrapText="1"/>
    </xf>
    <xf numFmtId="0" fontId="2" fillId="2" borderId="32" xfId="0" applyFont="1" applyFill="1" applyBorder="1" applyAlignment="1">
      <alignment wrapText="1"/>
    </xf>
    <xf numFmtId="4" fontId="15" fillId="2" borderId="13" xfId="0" applyNumberFormat="1" applyFont="1" applyFill="1" applyBorder="1" applyAlignment="1">
      <alignment vertical="top"/>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4" fillId="2" borderId="29" xfId="0" applyFont="1" applyFill="1" applyBorder="1" applyAlignment="1">
      <alignment horizontal="left" vertical="top" wrapText="1"/>
    </xf>
    <xf numFmtId="0" fontId="14" fillId="2" borderId="30" xfId="0" applyFont="1" applyFill="1" applyBorder="1" applyAlignment="1">
      <alignment horizontal="left" vertical="top" wrapText="1"/>
    </xf>
    <xf numFmtId="0" fontId="14" fillId="2" borderId="31" xfId="0" applyFont="1" applyFill="1" applyBorder="1" applyAlignment="1">
      <alignment horizontal="left" vertical="top" wrapText="1"/>
    </xf>
    <xf numFmtId="0" fontId="3" fillId="2" borderId="0" xfId="0" applyFont="1" applyFill="1" applyBorder="1" applyAlignment="1">
      <alignment horizontal="center" wrapText="1"/>
    </xf>
    <xf numFmtId="0" fontId="2" fillId="2" borderId="0" xfId="0" applyFont="1" applyFill="1" applyBorder="1" applyAlignment="1">
      <alignment horizontal="left" vertical="top" wrapText="1"/>
    </xf>
    <xf numFmtId="0" fontId="8" fillId="2" borderId="32" xfId="0" applyFont="1" applyFill="1" applyBorder="1" applyAlignment="1">
      <alignment horizontal="left" vertical="top" wrapText="1"/>
    </xf>
    <xf numFmtId="0" fontId="4" fillId="2" borderId="5" xfId="0" applyFont="1" applyFill="1" applyBorder="1" applyAlignment="1">
      <alignment horizontal="center" vertical="center"/>
    </xf>
    <xf numFmtId="0" fontId="1" fillId="4" borderId="18"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2" fillId="2" borderId="24" xfId="0" applyFont="1" applyFill="1" applyBorder="1" applyAlignment="1">
      <alignment horizontal="left" wrapText="1"/>
    </xf>
    <xf numFmtId="0" fontId="14" fillId="2" borderId="26"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28" xfId="0" applyFont="1" applyFill="1" applyBorder="1" applyAlignment="1">
      <alignment horizontal="left" vertical="top" wrapText="1"/>
    </xf>
    <xf numFmtId="0" fontId="14" fillId="2" borderId="32"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zoomScale="160" zoomScaleNormal="160" zoomScaleSheetLayoutView="100" workbookViewId="0">
      <pane xSplit="1" ySplit="1" topLeftCell="B8" activePane="bottomRight" state="frozen"/>
      <selection pane="topRight" activeCell="B1" sqref="B1"/>
      <selection pane="bottomLeft" activeCell="A107" sqref="A107"/>
      <selection pane="bottomRight" activeCell="B9" sqref="B9:G9"/>
    </sheetView>
  </sheetViews>
  <sheetFormatPr defaultColWidth="11.5703125" defaultRowHeight="12.75" x14ac:dyDescent="0.2"/>
  <cols>
    <col min="1" max="1" width="20" style="1" customWidth="1"/>
    <col min="2" max="6" width="10.7109375" style="1" customWidth="1"/>
    <col min="7" max="7" width="11.7109375" style="1" customWidth="1"/>
    <col min="8" max="8" width="11.5703125" style="1" customWidth="1"/>
    <col min="9" max="12" width="11.5703125" style="23"/>
    <col min="13" max="16384" width="11.5703125" style="1"/>
  </cols>
  <sheetData>
    <row r="1" spans="1:12" ht="15.75" x14ac:dyDescent="0.25">
      <c r="A1" s="44" t="s">
        <v>16</v>
      </c>
      <c r="B1" s="44"/>
      <c r="C1" s="44"/>
      <c r="D1" s="44"/>
      <c r="E1" s="44"/>
      <c r="F1" s="44"/>
      <c r="G1" s="44"/>
      <c r="H1" s="44"/>
      <c r="I1" s="1"/>
      <c r="J1" s="1"/>
      <c r="K1" s="1"/>
      <c r="L1" s="1"/>
    </row>
    <row r="2" spans="1:12" ht="31.5" x14ac:dyDescent="0.25">
      <c r="A2" s="36" t="s">
        <v>8</v>
      </c>
      <c r="B2" s="45" t="s">
        <v>30</v>
      </c>
      <c r="C2" s="45"/>
      <c r="D2" s="45"/>
      <c r="E2" s="45"/>
      <c r="F2" s="45"/>
      <c r="G2" s="45"/>
      <c r="H2" s="45"/>
      <c r="I2" s="1"/>
      <c r="J2" s="1"/>
      <c r="K2" s="1"/>
      <c r="L2" s="1"/>
    </row>
    <row r="3" spans="1:12" ht="47.25" x14ac:dyDescent="0.25">
      <c r="A3" s="37" t="s">
        <v>7</v>
      </c>
      <c r="B3" s="46" t="s">
        <v>32</v>
      </c>
      <c r="C3" s="46"/>
      <c r="D3" s="46"/>
      <c r="E3" s="46"/>
      <c r="F3" s="46"/>
      <c r="G3" s="46"/>
      <c r="H3" s="46"/>
      <c r="I3" s="1"/>
      <c r="J3" s="1"/>
      <c r="K3" s="1"/>
      <c r="L3" s="1"/>
    </row>
    <row r="4" spans="1:12" ht="31.5" customHeight="1" x14ac:dyDescent="0.25">
      <c r="A4" s="27" t="s">
        <v>11</v>
      </c>
      <c r="B4" s="51" t="s">
        <v>15</v>
      </c>
      <c r="C4" s="51"/>
      <c r="D4" s="51"/>
      <c r="E4" s="51"/>
      <c r="F4" s="51"/>
      <c r="G4" s="51"/>
      <c r="H4" s="28">
        <v>3</v>
      </c>
      <c r="I4" s="1"/>
      <c r="J4" s="1"/>
      <c r="K4" s="1"/>
      <c r="L4" s="1"/>
    </row>
    <row r="5" spans="1:12" ht="15" x14ac:dyDescent="0.25">
      <c r="A5" s="24" t="s">
        <v>0</v>
      </c>
      <c r="B5" s="47" t="s">
        <v>1</v>
      </c>
      <c r="C5" s="47"/>
      <c r="D5" s="47"/>
      <c r="E5" s="47"/>
      <c r="F5" s="47"/>
      <c r="G5" s="25" t="s">
        <v>2</v>
      </c>
      <c r="H5" s="26" t="s">
        <v>3</v>
      </c>
      <c r="I5" s="1"/>
      <c r="J5" s="1"/>
      <c r="K5" s="1"/>
      <c r="L5" s="1"/>
    </row>
    <row r="6" spans="1:12" ht="15.75" thickBot="1" x14ac:dyDescent="0.3">
      <c r="A6" s="2"/>
      <c r="B6" s="3">
        <v>1</v>
      </c>
      <c r="C6" s="3">
        <v>2</v>
      </c>
      <c r="D6" s="3">
        <v>3</v>
      </c>
      <c r="E6" s="3">
        <v>4</v>
      </c>
      <c r="F6" s="3">
        <v>5</v>
      </c>
      <c r="G6" s="4" t="s">
        <v>9</v>
      </c>
      <c r="H6" s="5" t="s">
        <v>9</v>
      </c>
      <c r="I6" s="1"/>
      <c r="J6" s="1"/>
      <c r="K6" s="1"/>
      <c r="L6" s="1"/>
    </row>
    <row r="7" spans="1:12" ht="13.5" customHeight="1" x14ac:dyDescent="0.2">
      <c r="A7" s="14" t="s">
        <v>19</v>
      </c>
      <c r="B7" s="48" t="s">
        <v>31</v>
      </c>
      <c r="C7" s="49"/>
      <c r="D7" s="49"/>
      <c r="E7" s="49"/>
      <c r="F7" s="50"/>
      <c r="G7" s="15" t="s">
        <v>24</v>
      </c>
      <c r="H7" s="16" t="s">
        <v>4</v>
      </c>
      <c r="I7" s="1"/>
      <c r="J7" s="1"/>
      <c r="K7" s="1"/>
      <c r="L7" s="1"/>
    </row>
    <row r="8" spans="1:12" ht="15" x14ac:dyDescent="0.2">
      <c r="A8" s="7" t="s">
        <v>21</v>
      </c>
      <c r="B8" s="39">
        <v>1</v>
      </c>
      <c r="C8" s="40"/>
      <c r="D8" s="40"/>
      <c r="E8" s="40"/>
      <c r="F8" s="40"/>
      <c r="G8" s="35" t="s">
        <v>33</v>
      </c>
      <c r="H8" s="6" t="s">
        <v>4</v>
      </c>
      <c r="I8" s="1"/>
      <c r="J8" s="1"/>
      <c r="K8" s="1"/>
      <c r="L8" s="1"/>
    </row>
    <row r="9" spans="1:12" ht="351" customHeight="1" x14ac:dyDescent="0.2">
      <c r="A9" s="8" t="s">
        <v>20</v>
      </c>
      <c r="B9" s="52" t="s">
        <v>38</v>
      </c>
      <c r="C9" s="53"/>
      <c r="D9" s="53"/>
      <c r="E9" s="53"/>
      <c r="F9" s="53"/>
      <c r="G9" s="54"/>
      <c r="H9" s="9" t="s">
        <v>4</v>
      </c>
      <c r="I9" s="1"/>
      <c r="J9" s="1"/>
      <c r="K9" s="1"/>
      <c r="L9" s="1"/>
    </row>
    <row r="10" spans="1:12" ht="15" x14ac:dyDescent="0.2">
      <c r="A10" s="7" t="s">
        <v>22</v>
      </c>
      <c r="B10" s="17">
        <v>337750</v>
      </c>
      <c r="C10" s="17">
        <v>340695</v>
      </c>
      <c r="D10" s="17">
        <v>332995</v>
      </c>
      <c r="E10" s="17"/>
      <c r="F10" s="17"/>
      <c r="G10" s="10">
        <f>SUM(B10:F10)/$H$4</f>
        <v>337146.66666666669</v>
      </c>
      <c r="H10" s="38">
        <v>337147</v>
      </c>
      <c r="I10" s="1"/>
      <c r="J10" s="1"/>
      <c r="K10" s="1"/>
      <c r="L10" s="1"/>
    </row>
    <row r="11" spans="1:12" ht="15.75" thickBot="1" x14ac:dyDescent="0.3">
      <c r="A11" s="11" t="s">
        <v>5</v>
      </c>
      <c r="B11" s="12">
        <f>B10*$B8</f>
        <v>337750</v>
      </c>
      <c r="C11" s="12">
        <f>C10*$B8</f>
        <v>340695</v>
      </c>
      <c r="D11" s="12">
        <f>D10*$B8</f>
        <v>332995</v>
      </c>
      <c r="E11" s="12">
        <f>E10*$B8</f>
        <v>0</v>
      </c>
      <c r="F11" s="12">
        <f>F10*$B8</f>
        <v>0</v>
      </c>
      <c r="G11" s="12"/>
      <c r="H11" s="13">
        <f>H10*$B8</f>
        <v>337147</v>
      </c>
      <c r="I11" s="1"/>
      <c r="J11" s="1"/>
      <c r="K11" s="1"/>
      <c r="L11" s="1"/>
    </row>
    <row r="12" spans="1:12" ht="13.5" customHeight="1" x14ac:dyDescent="0.2">
      <c r="A12" s="14" t="s">
        <v>19</v>
      </c>
      <c r="B12" s="48" t="s">
        <v>27</v>
      </c>
      <c r="C12" s="49"/>
      <c r="D12" s="49"/>
      <c r="E12" s="49"/>
      <c r="F12" s="50"/>
      <c r="G12" s="15" t="s">
        <v>24</v>
      </c>
      <c r="H12" s="16" t="s">
        <v>4</v>
      </c>
      <c r="I12" s="1"/>
      <c r="J12" s="1"/>
      <c r="K12" s="1"/>
      <c r="L12" s="1"/>
    </row>
    <row r="13" spans="1:12" ht="15" x14ac:dyDescent="0.2">
      <c r="A13" s="7" t="s">
        <v>21</v>
      </c>
      <c r="B13" s="39">
        <v>3</v>
      </c>
      <c r="C13" s="40"/>
      <c r="D13" s="40"/>
      <c r="E13" s="40"/>
      <c r="F13" s="40"/>
      <c r="G13" s="35" t="s">
        <v>26</v>
      </c>
      <c r="H13" s="6" t="s">
        <v>4</v>
      </c>
      <c r="I13" s="1"/>
      <c r="J13" s="1"/>
      <c r="K13" s="1"/>
      <c r="L13" s="1"/>
    </row>
    <row r="14" spans="1:12" ht="186.75" customHeight="1" x14ac:dyDescent="0.2">
      <c r="A14" s="8" t="s">
        <v>20</v>
      </c>
      <c r="B14" s="41" t="s">
        <v>29</v>
      </c>
      <c r="C14" s="55"/>
      <c r="D14" s="55"/>
      <c r="E14" s="55"/>
      <c r="F14" s="55"/>
      <c r="G14" s="43"/>
      <c r="H14" s="9" t="s">
        <v>4</v>
      </c>
      <c r="I14" s="1"/>
      <c r="J14" s="1"/>
      <c r="K14" s="1"/>
      <c r="L14" s="1"/>
    </row>
    <row r="15" spans="1:12" ht="15" x14ac:dyDescent="0.2">
      <c r="A15" s="7" t="s">
        <v>22</v>
      </c>
      <c r="B15" s="17">
        <v>13489</v>
      </c>
      <c r="C15" s="17">
        <v>13662</v>
      </c>
      <c r="D15" s="17">
        <v>13989</v>
      </c>
      <c r="E15" s="17"/>
      <c r="F15" s="17"/>
      <c r="G15" s="10">
        <f>SUM(B15:F15)/$H$4</f>
        <v>13713.333333333334</v>
      </c>
      <c r="H15" s="38">
        <v>13713</v>
      </c>
      <c r="I15" s="1"/>
      <c r="J15" s="1"/>
      <c r="K15" s="1"/>
      <c r="L15" s="1"/>
    </row>
    <row r="16" spans="1:12" ht="15.75" thickBot="1" x14ac:dyDescent="0.3">
      <c r="A16" s="11" t="s">
        <v>5</v>
      </c>
      <c r="B16" s="12">
        <f>B15*$B13</f>
        <v>40467</v>
      </c>
      <c r="C16" s="12">
        <f>C15*$B13</f>
        <v>40986</v>
      </c>
      <c r="D16" s="12">
        <f>D15*$B13</f>
        <v>41967</v>
      </c>
      <c r="E16" s="12">
        <f>E15*$B13</f>
        <v>0</v>
      </c>
      <c r="F16" s="12">
        <f>F15*$B13</f>
        <v>0</v>
      </c>
      <c r="G16" s="12"/>
      <c r="H16" s="13">
        <f>H15*$B13</f>
        <v>41139</v>
      </c>
      <c r="I16" s="1"/>
      <c r="J16" s="1"/>
      <c r="K16" s="1"/>
      <c r="L16" s="1"/>
    </row>
    <row r="17" spans="1:13" ht="13.5" customHeight="1" x14ac:dyDescent="0.2">
      <c r="A17" s="14" t="s">
        <v>19</v>
      </c>
      <c r="B17" s="48" t="s">
        <v>25</v>
      </c>
      <c r="C17" s="49"/>
      <c r="D17" s="49"/>
      <c r="E17" s="49"/>
      <c r="F17" s="50"/>
      <c r="G17" s="15" t="s">
        <v>24</v>
      </c>
      <c r="H17" s="16" t="s">
        <v>4</v>
      </c>
      <c r="I17" s="1"/>
      <c r="J17" s="1"/>
      <c r="K17" s="1"/>
      <c r="L17" s="1"/>
    </row>
    <row r="18" spans="1:13" ht="15" x14ac:dyDescent="0.2">
      <c r="A18" s="7" t="s">
        <v>21</v>
      </c>
      <c r="B18" s="39">
        <v>11</v>
      </c>
      <c r="C18" s="40"/>
      <c r="D18" s="40"/>
      <c r="E18" s="40"/>
      <c r="F18" s="40"/>
      <c r="G18" s="35" t="s">
        <v>23</v>
      </c>
      <c r="H18" s="6" t="s">
        <v>4</v>
      </c>
      <c r="I18" s="1"/>
      <c r="J18" s="1"/>
      <c r="K18" s="1"/>
      <c r="L18" s="1"/>
    </row>
    <row r="19" spans="1:13" ht="63" customHeight="1" x14ac:dyDescent="0.2">
      <c r="A19" s="8" t="s">
        <v>20</v>
      </c>
      <c r="B19" s="41" t="s">
        <v>28</v>
      </c>
      <c r="C19" s="42"/>
      <c r="D19" s="42"/>
      <c r="E19" s="42"/>
      <c r="F19" s="42"/>
      <c r="G19" s="43"/>
      <c r="H19" s="9" t="s">
        <v>4</v>
      </c>
      <c r="I19" s="1"/>
      <c r="J19" s="1"/>
      <c r="K19" s="1"/>
      <c r="L19" s="1"/>
    </row>
    <row r="20" spans="1:13" ht="15" x14ac:dyDescent="0.2">
      <c r="A20" s="7" t="s">
        <v>22</v>
      </c>
      <c r="B20" s="17">
        <v>1116</v>
      </c>
      <c r="C20" s="17">
        <v>1131</v>
      </c>
      <c r="D20" s="17">
        <v>1158</v>
      </c>
      <c r="E20" s="17"/>
      <c r="F20" s="17"/>
      <c r="G20" s="10">
        <f>SUM(B20:F20)/$H$4</f>
        <v>1135</v>
      </c>
      <c r="H20" s="38">
        <v>1135</v>
      </c>
      <c r="I20" s="1"/>
      <c r="J20" s="1"/>
      <c r="K20" s="1"/>
      <c r="L20" s="1"/>
    </row>
    <row r="21" spans="1:13" ht="15.75" thickBot="1" x14ac:dyDescent="0.3">
      <c r="A21" s="11" t="s">
        <v>5</v>
      </c>
      <c r="B21" s="12">
        <f>B20*$B18</f>
        <v>12276</v>
      </c>
      <c r="C21" s="12">
        <f>C20*$B18</f>
        <v>12441</v>
      </c>
      <c r="D21" s="12">
        <f>D20*$B18</f>
        <v>12738</v>
      </c>
      <c r="E21" s="12">
        <f>E20*$B18</f>
        <v>0</v>
      </c>
      <c r="F21" s="12">
        <f>F20*$B18</f>
        <v>0</v>
      </c>
      <c r="G21" s="12"/>
      <c r="H21" s="13">
        <f>H20*$B18</f>
        <v>12485</v>
      </c>
      <c r="I21" s="1"/>
      <c r="J21" s="1"/>
      <c r="K21" s="1"/>
      <c r="L21" s="1"/>
    </row>
    <row r="22" spans="1:13" s="18" customFormat="1" ht="15" thickBot="1" x14ac:dyDescent="0.25">
      <c r="A22" s="29" t="s">
        <v>6</v>
      </c>
      <c r="B22" s="34">
        <f>B11+B16+B21</f>
        <v>390493</v>
      </c>
      <c r="C22" s="34">
        <f t="shared" ref="C22:F22" si="0">C11+C16+C21</f>
        <v>394122</v>
      </c>
      <c r="D22" s="34">
        <f t="shared" si="0"/>
        <v>387700</v>
      </c>
      <c r="E22" s="34">
        <f t="shared" si="0"/>
        <v>0</v>
      </c>
      <c r="F22" s="34">
        <f t="shared" si="0"/>
        <v>0</v>
      </c>
      <c r="G22" s="30"/>
      <c r="H22" s="30"/>
    </row>
    <row r="23" spans="1:13" s="22" customFormat="1" ht="15" x14ac:dyDescent="0.25">
      <c r="A23" s="19" t="s">
        <v>34</v>
      </c>
      <c r="B23" s="19"/>
      <c r="C23" s="19"/>
      <c r="D23" s="19"/>
      <c r="E23" s="19"/>
      <c r="F23" s="19"/>
      <c r="G23" s="20" t="s">
        <v>10</v>
      </c>
      <c r="H23" s="33">
        <f>H11+H16+H21</f>
        <v>390771</v>
      </c>
      <c r="I23" s="21"/>
      <c r="J23" s="21"/>
      <c r="K23" s="21"/>
      <c r="L23" s="21"/>
      <c r="M23" s="21"/>
    </row>
    <row r="25" spans="1:13" s="22" customFormat="1" ht="15" x14ac:dyDescent="0.25">
      <c r="A25" s="20" t="s">
        <v>12</v>
      </c>
      <c r="B25" s="19" t="s">
        <v>35</v>
      </c>
      <c r="C25" s="19"/>
      <c r="D25" s="19"/>
      <c r="E25" s="19"/>
      <c r="F25" s="19"/>
      <c r="G25" s="19"/>
      <c r="H25" s="19"/>
    </row>
    <row r="26" spans="1:13" s="22" customFormat="1" ht="15" x14ac:dyDescent="0.25">
      <c r="A26" s="20" t="s">
        <v>13</v>
      </c>
      <c r="B26" s="19" t="s">
        <v>36</v>
      </c>
      <c r="C26" s="19"/>
      <c r="D26" s="19"/>
      <c r="E26" s="19"/>
      <c r="F26" s="19"/>
      <c r="G26" s="19"/>
      <c r="H26" s="19"/>
    </row>
    <row r="27" spans="1:13" s="22" customFormat="1" ht="15" x14ac:dyDescent="0.25">
      <c r="A27" s="20" t="s">
        <v>14</v>
      </c>
      <c r="B27" s="19" t="s">
        <v>37</v>
      </c>
      <c r="C27" s="19"/>
      <c r="D27" s="19"/>
      <c r="E27" s="19"/>
      <c r="F27" s="19"/>
      <c r="G27" s="19"/>
      <c r="H27" s="19"/>
    </row>
    <row r="28" spans="1:13" s="22" customFormat="1" ht="15" x14ac:dyDescent="0.25">
      <c r="A28" s="19"/>
      <c r="B28" s="19"/>
      <c r="C28" s="19"/>
      <c r="D28" s="19"/>
      <c r="E28" s="19"/>
      <c r="F28" s="19"/>
      <c r="G28" s="19"/>
      <c r="H28" s="19"/>
    </row>
    <row r="29" spans="1:13" ht="15" x14ac:dyDescent="0.25">
      <c r="A29" s="19" t="s">
        <v>18</v>
      </c>
      <c r="B29" s="31"/>
      <c r="C29" s="31"/>
      <c r="D29" s="31"/>
      <c r="E29" s="31"/>
      <c r="F29" s="31"/>
      <c r="G29" s="31"/>
      <c r="H29" s="32" t="s">
        <v>17</v>
      </c>
      <c r="I29" s="1"/>
      <c r="J29" s="1"/>
      <c r="K29" s="1"/>
      <c r="L29" s="1"/>
    </row>
  </sheetData>
  <sheetProtection selectLockedCells="1" selectUnlockedCells="1"/>
  <mergeCells count="14">
    <mergeCell ref="B18:F18"/>
    <mergeCell ref="B19:G19"/>
    <mergeCell ref="A1:H1"/>
    <mergeCell ref="B2:H2"/>
    <mergeCell ref="B3:H3"/>
    <mergeCell ref="B5:F5"/>
    <mergeCell ref="B17:F17"/>
    <mergeCell ref="B4:G4"/>
    <mergeCell ref="B7:F7"/>
    <mergeCell ref="B8:F8"/>
    <mergeCell ref="B9:G9"/>
    <mergeCell ref="B12:F12"/>
    <mergeCell ref="B13:F13"/>
    <mergeCell ref="B14:G14"/>
  </mergeCells>
  <pageMargins left="0.47244094488188981" right="7.874015748031496E-2" top="3.937007874015748E-2" bottom="7.874015748031496E-2" header="0.51181102362204722" footer="0.51181102362204722"/>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Дергилев Олег Владимирович</cp:lastModifiedBy>
  <cp:lastPrinted>2018-03-12T09:41:17Z</cp:lastPrinted>
  <dcterms:created xsi:type="dcterms:W3CDTF">2012-04-02T10:33:59Z</dcterms:created>
  <dcterms:modified xsi:type="dcterms:W3CDTF">2018-03-14T10:54:46Z</dcterms:modified>
</cp:coreProperties>
</file>