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225" windowWidth="10230" windowHeight="787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9" i="1" l="1"/>
  <c r="G9" i="1" l="1"/>
  <c r="L8" i="1"/>
  <c r="L7" i="1"/>
  <c r="K7" i="1" l="1"/>
</calcChain>
</file>

<file path=xl/sharedStrings.xml><?xml version="1.0" encoding="utf-8"?>
<sst xmlns="http://schemas.openxmlformats.org/spreadsheetml/2006/main" count="30" uniqueCount="30">
  <si>
    <t>Средняя цена, руб.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</si>
  <si>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</si>
  <si>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</si>
  <si>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</si>
  <si>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</si>
  <si>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</si>
  <si>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 xml:space="preserve">Администрация </t>
  </si>
  <si>
    <t>Наименование товара</t>
  </si>
  <si>
    <r>
      <rPr>
        <sz val="12"/>
        <color rgb="FF000000"/>
        <rFont val="Times New Roman"/>
        <family val="1"/>
        <charset val="204"/>
      </rPr>
      <t>№ п/п</t>
    </r>
    <r>
      <rPr>
        <b/>
        <sz val="12"/>
        <color rgb="FF000000"/>
        <rFont val="Times New Roman"/>
        <family val="1"/>
        <charset val="204"/>
      </rPr>
      <t xml:space="preserve"> </t>
    </r>
  </si>
  <si>
    <t>Метод обоснования начальной (максимальной) цены: метод сопоставления розничных цен.</t>
  </si>
  <si>
    <r>
      <t xml:space="preserve">Способ размещения заказа: </t>
    </r>
    <r>
      <rPr>
        <b/>
        <sz val="12"/>
        <rFont val="Times New Roman"/>
        <family val="1"/>
        <charset val="204"/>
      </rPr>
      <t xml:space="preserve">электронный аукцион. </t>
    </r>
  </si>
  <si>
    <t>Итого</t>
  </si>
  <si>
    <t>Гл. эксперт</t>
  </si>
  <si>
    <t>М.Г. Филиппова</t>
  </si>
  <si>
    <t>Пачка</t>
  </si>
  <si>
    <t>Ед. изм.</t>
  </si>
  <si>
    <t xml:space="preserve">Поставщик 1* </t>
  </si>
  <si>
    <t xml:space="preserve">Поставщик 1*: </t>
  </si>
  <si>
    <t>Поставщик 2*:</t>
  </si>
  <si>
    <t>Поставщик 3*:</t>
  </si>
  <si>
    <t>Поставщик 2*</t>
  </si>
  <si>
    <t xml:space="preserve">Поставщик 3* </t>
  </si>
  <si>
    <t>Бумага для офисной техники белая</t>
  </si>
  <si>
    <t>IV. Обоснование начальной (максимальной) цены  контракта на поставку бумаги</t>
  </si>
  <si>
    <t>Отдел опеки и попечительства</t>
  </si>
  <si>
    <t>Итого: Начальная (максимальная) цена контракта: 126 931 (сто двадцать шесть тысяч девятьсот тридцать один) рубль 84 копейки</t>
  </si>
  <si>
    <t xml:space="preserve">Бумага для офисной техники белая
Количество листов в пачке: 500 шт.;
Марка бумаги, не ниже С;
Формат: А4
</t>
  </si>
  <si>
    <t>коммерческое предложение исх № 316 от 09.04.2021</t>
  </si>
  <si>
    <t>коммерческое предложение исх № УТ-3552 от 09.04.2021</t>
  </si>
  <si>
    <t>коммерческое предложение исх № 349 от 09.04.2021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</si>
</sst>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1" fillId="0" borderId="0" xfId="0" applyFont="1" applyBorder="1"/>
    <xf numFmtId="0" fontId="5" fillId="0" borderId="0" xfId="0" applyFont="1" applyBorder="1"/>
    <xf numFmtId="0" fontId="5" fillId="0" borderId="0" xfId="0" applyFont="1"/>
    <xf numFmtId="0" fontId="1" fillId="0" borderId="0" xfId="0" applyFont="1"/>
    <xf numFmtId="0" fontId="7" fillId="0" borderId="3" xfId="0" applyFont="1" applyFill="1" applyBorder="1" applyAlignment="1">
      <alignment horizontal="center" vertical="center" wrapText="1"/>
    </xf>
    <xf numFmtId="2" fontId="5" fillId="0" borderId="0" xfId="0" applyNumberFormat="1" applyFont="1" applyFill="1"/>
    <xf numFmtId="4" fontId="6" fillId="0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Border="1"/>
    <xf numFmtId="2" fontId="5" fillId="0" borderId="0" xfId="0" applyNumberFormat="1" applyFont="1"/>
    <xf numFmtId="0" fontId="7" fillId="0" borderId="0" xfId="0" applyFont="1" applyBorder="1" applyAlignment="1">
      <alignment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8" fillId="0" borderId="0" xfId="0" applyFont="1"/>
    <xf numFmtId="0" fontId="8" fillId="0" borderId="0" xfId="0" applyFont="1" applyBorder="1"/>
    <xf numFmtId="4" fontId="5" fillId="0" borderId="0" xfId="0" applyNumberFormat="1" applyFont="1" applyFill="1" applyBorder="1"/>
    <xf numFmtId="0" fontId="6" fillId="0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4" fontId="6" fillId="0" borderId="14" xfId="0" applyNumberFormat="1" applyFont="1" applyFill="1" applyBorder="1" applyAlignment="1">
      <alignment horizontal="center" vertical="center" wrapText="1"/>
    </xf>
    <xf numFmtId="0" fontId="4" fillId="0" borderId="0" xfId="0" quotePrefix="1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left"/>
    </xf>
    <xf numFmtId="0" fontId="1" fillId="0" borderId="0" xfId="0" quotePrefix="1" applyFont="1" applyBorder="1" applyAlignment="1">
      <alignment horizontal="left" wrapText="1"/>
    </xf>
    <xf numFmtId="0" fontId="1" fillId="0" borderId="0" xfId="0" applyFont="1" applyBorder="1" applyAlignment="1"/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4" fontId="7" fillId="0" borderId="6" xfId="0" applyNumberFormat="1" applyFont="1" applyFill="1" applyBorder="1" applyAlignment="1">
      <alignment horizontal="center" vertical="center" wrapText="1"/>
    </xf>
    <xf numFmtId="4" fontId="7" fillId="0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tabSelected="1" workbookViewId="0">
      <selection activeCell="C7" sqref="C7:D8"/>
    </sheetView>
  </sheetViews>
  <sheetFormatPr defaultRowHeight="15" x14ac:dyDescent="0.25"/>
  <cols>
    <col min="1" max="1" width="4.42578125" customWidth="1"/>
    <col min="2" max="2" width="18" customWidth="1"/>
    <col min="3" max="3" width="13" customWidth="1"/>
    <col min="4" max="4" width="28.28515625" customWidth="1"/>
    <col min="5" max="5" width="17.140625" customWidth="1"/>
    <col min="6" max="6" width="9.5703125" customWidth="1"/>
    <col min="7" max="7" width="9" customWidth="1"/>
    <col min="8" max="8" width="11.42578125" customWidth="1"/>
    <col min="9" max="9" width="12.42578125" customWidth="1"/>
    <col min="10" max="10" width="11.85546875" customWidth="1"/>
    <col min="11" max="11" width="10.28515625" customWidth="1"/>
    <col min="12" max="12" width="15.7109375" customWidth="1"/>
    <col min="13" max="13" width="16.5703125" style="1" customWidth="1"/>
    <col min="14" max="14" width="17.42578125" customWidth="1"/>
  </cols>
  <sheetData>
    <row r="1" spans="1:14" ht="15.75" x14ac:dyDescent="0.25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4"/>
      <c r="N1" s="5"/>
    </row>
    <row r="2" spans="1:14" ht="17.25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4"/>
      <c r="N2" s="5"/>
    </row>
    <row r="3" spans="1:14" s="2" customFormat="1" ht="15.75" x14ac:dyDescent="0.25">
      <c r="A3" s="27" t="s">
        <v>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3"/>
      <c r="N3" s="6"/>
    </row>
    <row r="4" spans="1:14" s="2" customFormat="1" ht="13.5" customHeight="1" thickBot="1" x14ac:dyDescent="0.3">
      <c r="A4" s="28" t="s">
        <v>10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6"/>
    </row>
    <row r="5" spans="1:14" ht="33" customHeight="1" thickBot="1" x14ac:dyDescent="0.3">
      <c r="A5" s="39" t="s">
        <v>8</v>
      </c>
      <c r="B5" s="35" t="s">
        <v>7</v>
      </c>
      <c r="C5" s="42" t="s">
        <v>1</v>
      </c>
      <c r="D5" s="43"/>
      <c r="E5" s="35" t="s">
        <v>2</v>
      </c>
      <c r="F5" s="35" t="s">
        <v>15</v>
      </c>
      <c r="G5" s="35" t="s">
        <v>3</v>
      </c>
      <c r="H5" s="30" t="s">
        <v>4</v>
      </c>
      <c r="I5" s="31"/>
      <c r="J5" s="32"/>
      <c r="K5" s="37" t="s">
        <v>0</v>
      </c>
      <c r="L5" s="33" t="s">
        <v>5</v>
      </c>
      <c r="M5" s="4"/>
      <c r="N5" s="5"/>
    </row>
    <row r="6" spans="1:14" ht="57.75" customHeight="1" thickBot="1" x14ac:dyDescent="0.3">
      <c r="A6" s="40"/>
      <c r="B6" s="41"/>
      <c r="C6" s="44"/>
      <c r="D6" s="45"/>
      <c r="E6" s="36"/>
      <c r="F6" s="46"/>
      <c r="G6" s="36"/>
      <c r="H6" s="7" t="s">
        <v>16</v>
      </c>
      <c r="I6" s="7" t="s">
        <v>20</v>
      </c>
      <c r="J6" s="7" t="s">
        <v>21</v>
      </c>
      <c r="K6" s="38"/>
      <c r="L6" s="34"/>
      <c r="M6" s="4"/>
      <c r="N6" s="5"/>
    </row>
    <row r="7" spans="1:14" s="5" customFormat="1" ht="83.25" customHeight="1" thickBot="1" x14ac:dyDescent="0.3">
      <c r="A7" s="13">
        <v>1</v>
      </c>
      <c r="B7" s="50" t="s">
        <v>22</v>
      </c>
      <c r="C7" s="42" t="s">
        <v>26</v>
      </c>
      <c r="D7" s="43"/>
      <c r="E7" s="21" t="s">
        <v>6</v>
      </c>
      <c r="F7" s="35" t="s">
        <v>14</v>
      </c>
      <c r="G7" s="13">
        <v>411</v>
      </c>
      <c r="H7" s="54">
        <v>300</v>
      </c>
      <c r="I7" s="54">
        <v>270</v>
      </c>
      <c r="J7" s="54">
        <v>280</v>
      </c>
      <c r="K7" s="55">
        <f>ROUND((H7+I7+J7)/3,2)</f>
        <v>283.33</v>
      </c>
      <c r="L7" s="24">
        <f>ROUND((G7*K7),2)</f>
        <v>116448.63</v>
      </c>
      <c r="M7" s="19"/>
      <c r="N7" s="8"/>
    </row>
    <row r="8" spans="1:14" s="5" customFormat="1" ht="83.25" customHeight="1" thickBot="1" x14ac:dyDescent="0.3">
      <c r="A8" s="23">
        <v>2</v>
      </c>
      <c r="B8" s="51"/>
      <c r="C8" s="48"/>
      <c r="D8" s="49"/>
      <c r="E8" s="22" t="s">
        <v>24</v>
      </c>
      <c r="F8" s="51"/>
      <c r="G8" s="13">
        <v>37</v>
      </c>
      <c r="H8" s="51"/>
      <c r="I8" s="51"/>
      <c r="J8" s="51"/>
      <c r="K8" s="48"/>
      <c r="L8" s="24">
        <f>ROUND((G8*K7),2)</f>
        <v>10483.209999999999</v>
      </c>
      <c r="M8" s="19"/>
      <c r="N8" s="8"/>
    </row>
    <row r="9" spans="1:14" ht="15.75" customHeight="1" thickBot="1" x14ac:dyDescent="0.3">
      <c r="A9" s="14"/>
      <c r="B9" s="15"/>
      <c r="C9" s="15"/>
      <c r="D9" s="16"/>
      <c r="E9" s="16"/>
      <c r="F9" s="14"/>
      <c r="G9" s="20">
        <f>G7+G8</f>
        <v>448</v>
      </c>
      <c r="H9" s="14"/>
      <c r="I9" s="14"/>
      <c r="J9" s="14"/>
      <c r="K9" s="14" t="s">
        <v>11</v>
      </c>
      <c r="L9" s="9">
        <f>L7+L8</f>
        <v>126931.84</v>
      </c>
      <c r="M9" s="10"/>
      <c r="N9" s="11"/>
    </row>
    <row r="10" spans="1:14" s="2" customFormat="1" ht="41.25" customHeight="1" x14ac:dyDescent="0.25">
      <c r="A10" s="52" t="s">
        <v>25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6"/>
    </row>
    <row r="11" spans="1:1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4"/>
      <c r="N11" s="5"/>
    </row>
    <row r="12" spans="1:14" ht="15.75" x14ac:dyDescent="0.25">
      <c r="A12" s="5"/>
      <c r="B12" s="17" t="s">
        <v>12</v>
      </c>
      <c r="C12" s="17"/>
      <c r="D12" s="17"/>
      <c r="E12" s="17"/>
      <c r="F12" s="17"/>
      <c r="G12" s="17"/>
      <c r="H12" s="17"/>
      <c r="I12" s="53" t="s">
        <v>13</v>
      </c>
      <c r="J12" s="53"/>
      <c r="K12" s="53"/>
      <c r="L12" s="53"/>
      <c r="M12" s="4"/>
      <c r="N12" s="5"/>
    </row>
    <row r="13" spans="1:14" ht="15.75" x14ac:dyDescent="0.25">
      <c r="A13" s="5"/>
      <c r="B13" s="12"/>
      <c r="C13" s="12"/>
      <c r="D13" s="18"/>
      <c r="E13" s="17"/>
      <c r="F13" s="17"/>
      <c r="G13" s="17"/>
      <c r="H13" s="17"/>
      <c r="I13" s="17"/>
      <c r="J13" s="17"/>
      <c r="K13" s="17"/>
      <c r="L13" s="17"/>
      <c r="M13" s="4"/>
      <c r="N13" s="5"/>
    </row>
    <row r="14" spans="1:14" ht="15" customHeight="1" x14ac:dyDescent="0.25">
      <c r="A14" s="5"/>
      <c r="B14" s="12" t="s">
        <v>17</v>
      </c>
      <c r="C14" s="47" t="s">
        <v>27</v>
      </c>
      <c r="D14" s="47"/>
      <c r="E14" s="47"/>
      <c r="F14" s="17"/>
      <c r="G14" s="17"/>
      <c r="H14" s="17"/>
      <c r="I14" s="17"/>
      <c r="J14" s="17"/>
      <c r="K14" s="17"/>
      <c r="L14" s="17"/>
      <c r="M14" s="4"/>
      <c r="N14" s="5"/>
    </row>
    <row r="15" spans="1:14" ht="15" customHeight="1" x14ac:dyDescent="0.25">
      <c r="A15" s="5"/>
      <c r="B15" s="12" t="s">
        <v>18</v>
      </c>
      <c r="C15" s="47" t="s">
        <v>28</v>
      </c>
      <c r="D15" s="47"/>
      <c r="E15" s="47"/>
      <c r="F15" s="17"/>
      <c r="G15" s="17"/>
      <c r="H15" s="17"/>
      <c r="I15" s="17"/>
      <c r="J15" s="17"/>
      <c r="K15" s="17"/>
      <c r="L15" s="17"/>
      <c r="M15" s="4"/>
      <c r="N15" s="5"/>
    </row>
    <row r="16" spans="1:14" ht="15" customHeight="1" x14ac:dyDescent="0.25">
      <c r="A16" s="5"/>
      <c r="B16" s="12" t="s">
        <v>19</v>
      </c>
      <c r="C16" s="47" t="s">
        <v>29</v>
      </c>
      <c r="D16" s="47"/>
      <c r="E16" s="47"/>
      <c r="F16" s="17"/>
      <c r="G16" s="17"/>
      <c r="H16" s="17"/>
      <c r="I16" s="17"/>
      <c r="J16" s="17"/>
      <c r="K16" s="17"/>
      <c r="L16" s="17"/>
      <c r="M16" s="4"/>
      <c r="N16" s="5"/>
    </row>
    <row r="17" spans="1:1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4"/>
      <c r="N17" s="5"/>
    </row>
    <row r="18" spans="1:14" ht="15.7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4"/>
      <c r="N18" s="5"/>
    </row>
    <row r="19" spans="1:14" ht="15.75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4"/>
      <c r="N19" s="5"/>
    </row>
    <row r="20" spans="1:14" ht="15.7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4"/>
      <c r="N20" s="5"/>
    </row>
  </sheetData>
  <mergeCells count="24">
    <mergeCell ref="C15:E15"/>
    <mergeCell ref="C7:D8"/>
    <mergeCell ref="B7:B8"/>
    <mergeCell ref="F7:F8"/>
    <mergeCell ref="C16:E16"/>
    <mergeCell ref="A10:M10"/>
    <mergeCell ref="I12:L12"/>
    <mergeCell ref="C14:E14"/>
    <mergeCell ref="H7:H8"/>
    <mergeCell ref="I7:I8"/>
    <mergeCell ref="J7:J8"/>
    <mergeCell ref="K7:K8"/>
    <mergeCell ref="A1:L2"/>
    <mergeCell ref="A3:L3"/>
    <mergeCell ref="A4:M4"/>
    <mergeCell ref="H5:J5"/>
    <mergeCell ref="L5:L6"/>
    <mergeCell ref="E5:E6"/>
    <mergeCell ref="G5:G6"/>
    <mergeCell ref="K5:K6"/>
    <mergeCell ref="A5:A6"/>
    <mergeCell ref="B5:B6"/>
    <mergeCell ref="C5:D6"/>
    <mergeCell ref="F5:F6"/>
  </mergeCells>
  <pageMargins left="0.82677165354330717" right="0" top="0.39370078740157483" bottom="0.19685039370078741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2021-04-16T10:13:50Z</dcterms:modified>
</cp:coreProperties>
</file>