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5. Крупа)\Крупа и вкусовые товары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товары'!$A$1:$K$53</definedName>
  </definedNames>
  <calcPr calcId="162913"/>
</workbook>
</file>

<file path=xl/calcChain.xml><?xml version="1.0" encoding="utf-8"?>
<calcChain xmlns="http://schemas.openxmlformats.org/spreadsheetml/2006/main">
  <c r="J42" i="16" l="1"/>
  <c r="J38" i="16"/>
  <c r="J36" i="16"/>
  <c r="J34" i="16"/>
  <c r="J32" i="16"/>
  <c r="J28" i="16"/>
  <c r="J26" i="16"/>
  <c r="J16" i="16"/>
  <c r="J14" i="16"/>
  <c r="J12" i="16"/>
  <c r="J10" i="16"/>
  <c r="K43" i="16" l="1"/>
  <c r="K41" i="16"/>
  <c r="K35" i="16"/>
  <c r="K33" i="16"/>
  <c r="K27" i="16"/>
  <c r="K25" i="16"/>
  <c r="K19" i="16"/>
  <c r="K17" i="16"/>
  <c r="K15" i="16"/>
  <c r="K13" i="16"/>
  <c r="K11" i="16"/>
  <c r="K9" i="16"/>
  <c r="K7" i="16"/>
  <c r="K39" i="16"/>
  <c r="K37" i="16"/>
  <c r="K31" i="16"/>
  <c r="K29" i="16" l="1"/>
  <c r="K23" i="16"/>
  <c r="K21" i="16"/>
  <c r="K44" i="16" l="1"/>
  <c r="K7" i="15"/>
  <c r="L8" i="15" l="1"/>
  <c r="L9" i="15" s="1"/>
</calcChain>
</file>

<file path=xl/sharedStrings.xml><?xml version="1.0" encoding="utf-8"?>
<sst xmlns="http://schemas.openxmlformats.org/spreadsheetml/2006/main" count="122" uniqueCount="74">
  <si>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</si>
  <si>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</si>
  <si>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</si>
  <si>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</si>
  <si>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</si>
  <si>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</si>
  <si>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</si>
  <si>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</si>
  <si>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</si>
  <si>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</si>
  <si>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</si>
  <si>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</si>
  <si>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</si>
  <si>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</si>
  <si>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</si>
  <si>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</si>
  <si>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</si>
  <si>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</si>
  <si>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</si>
  <si>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</si>
  <si>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</si>
  <si>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</si>
  <si>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</si>
  <si>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</si>
  <si>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</si>
  <si>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</si>
  <si>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</si>
  <si>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</si>
  <si>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</si>
  <si>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</si>
  <si>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</si>
  <si>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</si>
  <si>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ячневая</t>
  </si>
  <si>
    <t>Яйцо куриное</t>
  </si>
  <si>
    <t>Крупа пшеничная</t>
  </si>
  <si>
    <t>Пшено</t>
  </si>
  <si>
    <t>Крупа гречневая</t>
  </si>
  <si>
    <t>Чай черный</t>
  </si>
  <si>
    <t>Чай зеленый</t>
  </si>
  <si>
    <t>Крупа кукурузная</t>
  </si>
  <si>
    <t>Крупа перловая</t>
  </si>
  <si>
    <t>Цикорий растворимый</t>
  </si>
  <si>
    <t>Масло растительное</t>
  </si>
  <si>
    <t>л</t>
  </si>
  <si>
    <t>IV. Обоснование начальной (максимальной) цены гражданско-правового договора на поставку крупы и вкусовых товаров для дошкольных групп</t>
  </si>
  <si>
    <t>Байховый листовой, высший сорт, ровный, однородный, хорошо скрученный, без примесей древесины и чайной пыли, фасовка не менее  100 гр, не более 200 гр,  упаковка маркированная,  без повреждений. ГОСТ 1939-90. Срок годности 12 месяцев.</t>
  </si>
  <si>
    <t>В сушеной зелени отсутствуют вредители хлебных запасов, без посторонних привкусов и запахов, фасовка не менее 7 гр, не более 20 гр. упаковка без повреждений. ГОСТ 32065-2013. Срок годности не более 12 месяцев</t>
  </si>
  <si>
    <t xml:space="preserve">Хлопья овсянные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</si>
  <si>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</si>
  <si>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 xml:space="preserve">Цикорий растворимый. Вид цикория растворимого - порошкообразный 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</si>
  <si>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</si>
  <si>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Коммерческое предложение вх. № 39  от 22 .10.2019 г.</t>
  </si>
  <si>
    <t>Коммерческое предложение вх. № 37  от 22 .10.2019 г.</t>
  </si>
  <si>
    <t>Коммерческое предложение вх. № 38  от 22 .10.2019 г.</t>
  </si>
  <si>
    <t>Кофейный напиток растворимый. Вид кофейного напитка: Без натрального кофе с цикорием</t>
  </si>
  <si>
    <t>Кофейный напиток растворимый</t>
  </si>
  <si>
    <t>Какао-порошок</t>
  </si>
  <si>
    <t>Какао-порошок. Наличие в составе сахара или других подслащивающих веществ: Нет.    Тип какао-порошка:  какао-порошок</t>
  </si>
  <si>
    <t>Горох шлифованный</t>
  </si>
  <si>
    <t>Горох шлифованный. Вид зерна: Колотое.                                                                Сорт, не ниже:   Первый</t>
  </si>
  <si>
    <t>Крупа пшеничная. Вид крупы: Полтавская. Номер крупы: Крупная № 1</t>
  </si>
  <si>
    <t>Пшено. Сорт: Высший</t>
  </si>
  <si>
    <t>Крупа манная. Марка крупы: МТ.</t>
  </si>
  <si>
    <t>Крупа гречневая. Вид крупы: ядрица (непропаренная). Сорт, не ниже: Первый</t>
  </si>
  <si>
    <t>Вкупа кукурузная. Вид: шлифованная. Номер крупы: 4</t>
  </si>
  <si>
    <t>Рис</t>
  </si>
  <si>
    <t>Рис. Вид: цельнозерновой. Пропаренный: нет. Сорт, не ниже: Высший. Способ обработки: шлифованный.</t>
  </si>
  <si>
    <t>Зелень сухая</t>
  </si>
  <si>
    <t>Яйца куриные в скорлупе свежие. Категория яйца – высшая. Класс яйца - столовое</t>
  </si>
  <si>
    <t>Крупа ячневая. Номер крупы:  2</t>
  </si>
  <si>
    <t>Крупа перловая.  Номер крупы: 1.</t>
  </si>
  <si>
    <t>Хлопья овсяные. Вид: Геркулес.</t>
  </si>
  <si>
    <t>Крупа овсяная</t>
  </si>
  <si>
    <t>Крупа овсяная. Вид: недробленая. Сорт: Высший.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</si>
</sst>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topLeftCell="A41" zoomScale="90" zoomScaleNormal="90" workbookViewId="0">
      <selection activeCell="J53" sqref="J53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23" customFormat="1" ht="26.25" customHeight="1" x14ac:dyDescent="0.2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48" customForma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9.5" customHeight="1" x14ac:dyDescent="0.25">
      <c r="A4" s="56" t="s">
        <v>0</v>
      </c>
      <c r="B4" s="57" t="s">
        <v>9</v>
      </c>
      <c r="C4" s="57" t="s">
        <v>10</v>
      </c>
      <c r="D4" s="57" t="s">
        <v>11</v>
      </c>
      <c r="E4" s="57" t="s">
        <v>1</v>
      </c>
      <c r="F4" s="60" t="s">
        <v>2</v>
      </c>
      <c r="G4" s="61"/>
      <c r="H4" s="61"/>
      <c r="I4" s="62"/>
      <c r="J4" s="58" t="s">
        <v>6</v>
      </c>
      <c r="K4" s="58" t="s">
        <v>7</v>
      </c>
    </row>
    <row r="5" spans="1:11" ht="25.5" customHeight="1" x14ac:dyDescent="0.25">
      <c r="A5" s="56"/>
      <c r="B5" s="58"/>
      <c r="C5" s="57"/>
      <c r="D5" s="57"/>
      <c r="E5" s="57"/>
      <c r="F5" s="43" t="s">
        <v>3</v>
      </c>
      <c r="G5" s="43" t="s">
        <v>4</v>
      </c>
      <c r="H5" s="43" t="s">
        <v>5</v>
      </c>
      <c r="I5" s="52" t="s">
        <v>13</v>
      </c>
      <c r="J5" s="59"/>
      <c r="K5" s="59"/>
    </row>
    <row r="6" spans="1:11" ht="34.5" customHeight="1" x14ac:dyDescent="0.25">
      <c r="A6" s="10">
        <v>1</v>
      </c>
      <c r="B6" s="11" t="s">
        <v>33</v>
      </c>
      <c r="C6" s="46" t="s">
        <v>68</v>
      </c>
      <c r="D6" s="24" t="s">
        <v>18</v>
      </c>
      <c r="E6" s="25">
        <v>7000</v>
      </c>
      <c r="F6" s="26">
        <v>10</v>
      </c>
      <c r="G6" s="26">
        <v>8.5</v>
      </c>
      <c r="H6" s="26">
        <v>7</v>
      </c>
      <c r="I6" s="26">
        <v>6</v>
      </c>
      <c r="J6" s="27">
        <v>7.9</v>
      </c>
      <c r="K6" s="42"/>
    </row>
    <row r="7" spans="1:11" x14ac:dyDescent="0.25">
      <c r="A7" s="63" t="s">
        <v>12</v>
      </c>
      <c r="B7" s="63"/>
      <c r="C7" s="63"/>
      <c r="D7" s="63"/>
      <c r="E7" s="63"/>
      <c r="F7" s="63"/>
      <c r="G7" s="63"/>
      <c r="H7" s="63"/>
      <c r="I7" s="63"/>
      <c r="J7" s="63"/>
      <c r="K7" s="32">
        <f>E6*J6</f>
        <v>55300</v>
      </c>
    </row>
    <row r="8" spans="1:11" ht="34.5" customHeight="1" x14ac:dyDescent="0.25">
      <c r="A8" s="10">
        <v>2</v>
      </c>
      <c r="B8" s="11" t="s">
        <v>56</v>
      </c>
      <c r="C8" s="47" t="s">
        <v>57</v>
      </c>
      <c r="D8" s="24" t="s">
        <v>29</v>
      </c>
      <c r="E8" s="25">
        <v>12</v>
      </c>
      <c r="F8" s="26">
        <v>300</v>
      </c>
      <c r="G8" s="26">
        <v>400</v>
      </c>
      <c r="H8" s="26">
        <v>260</v>
      </c>
      <c r="I8" s="26">
        <v>430</v>
      </c>
      <c r="J8" s="27">
        <v>347.5</v>
      </c>
      <c r="K8" s="42"/>
    </row>
    <row r="9" spans="1:11" x14ac:dyDescent="0.25">
      <c r="A9" s="63" t="s">
        <v>12</v>
      </c>
      <c r="B9" s="63"/>
      <c r="C9" s="63"/>
      <c r="D9" s="63"/>
      <c r="E9" s="63"/>
      <c r="F9" s="63"/>
      <c r="G9" s="63"/>
      <c r="H9" s="63"/>
      <c r="I9" s="63"/>
      <c r="J9" s="63"/>
      <c r="K9" s="32">
        <f>J8*E8</f>
        <v>4170</v>
      </c>
    </row>
    <row r="10" spans="1:11" ht="32.25" customHeight="1" x14ac:dyDescent="0.25">
      <c r="A10" s="10">
        <v>3</v>
      </c>
      <c r="B10" s="11" t="s">
        <v>37</v>
      </c>
      <c r="C10" s="45" t="s">
        <v>48</v>
      </c>
      <c r="D10" s="24" t="s">
        <v>29</v>
      </c>
      <c r="E10" s="25">
        <v>10</v>
      </c>
      <c r="F10" s="26">
        <v>500</v>
      </c>
      <c r="G10" s="26">
        <v>550</v>
      </c>
      <c r="H10" s="26">
        <v>320</v>
      </c>
      <c r="I10" s="26">
        <v>750</v>
      </c>
      <c r="J10" s="27">
        <f>(I10+H10+G10+F10)/4</f>
        <v>530</v>
      </c>
      <c r="K10" s="42"/>
    </row>
    <row r="11" spans="1:11" ht="14.25" customHeight="1" x14ac:dyDescent="0.25">
      <c r="A11" s="63" t="s">
        <v>12</v>
      </c>
      <c r="B11" s="63"/>
      <c r="C11" s="63"/>
      <c r="D11" s="63"/>
      <c r="E11" s="63"/>
      <c r="F11" s="63"/>
      <c r="G11" s="63"/>
      <c r="H11" s="63"/>
      <c r="I11" s="63"/>
      <c r="J11" s="63"/>
      <c r="K11" s="32">
        <f>J10*E10</f>
        <v>5300</v>
      </c>
    </row>
    <row r="12" spans="1:11" ht="62.25" customHeight="1" x14ac:dyDescent="0.25">
      <c r="A12" s="10">
        <v>4</v>
      </c>
      <c r="B12" s="11" t="s">
        <v>38</v>
      </c>
      <c r="C12" s="45" t="s">
        <v>45</v>
      </c>
      <c r="D12" s="24" t="s">
        <v>29</v>
      </c>
      <c r="E12" s="25">
        <v>1.5</v>
      </c>
      <c r="F12" s="26">
        <v>500</v>
      </c>
      <c r="G12" s="26">
        <v>550</v>
      </c>
      <c r="H12" s="26">
        <v>320</v>
      </c>
      <c r="I12" s="26">
        <v>750</v>
      </c>
      <c r="J12" s="27">
        <f>(I12+H12+G12+F12)/4</f>
        <v>530</v>
      </c>
      <c r="K12" s="50"/>
    </row>
    <row r="13" spans="1:11" ht="14.25" customHeight="1" x14ac:dyDescent="0.25">
      <c r="A13" s="63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32">
        <f>J12*E12</f>
        <v>795</v>
      </c>
    </row>
    <row r="14" spans="1:11" ht="30.75" customHeight="1" x14ac:dyDescent="0.25">
      <c r="A14" s="10">
        <v>5</v>
      </c>
      <c r="B14" s="11" t="s">
        <v>41</v>
      </c>
      <c r="C14" s="45" t="s">
        <v>49</v>
      </c>
      <c r="D14" s="24" t="s">
        <v>29</v>
      </c>
      <c r="E14" s="25">
        <v>10</v>
      </c>
      <c r="F14" s="26">
        <v>500</v>
      </c>
      <c r="G14" s="26">
        <v>430</v>
      </c>
      <c r="H14" s="26">
        <v>340</v>
      </c>
      <c r="I14" s="26">
        <v>380</v>
      </c>
      <c r="J14" s="27">
        <f>(I14+H14+G14+F14)/4</f>
        <v>412.5</v>
      </c>
      <c r="K14" s="42"/>
    </row>
    <row r="15" spans="1:11" ht="14.25" customHeight="1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32">
        <f>J14*E14</f>
        <v>4125</v>
      </c>
    </row>
    <row r="16" spans="1:11" ht="44.25" customHeight="1" x14ac:dyDescent="0.25">
      <c r="A16" s="10">
        <v>6</v>
      </c>
      <c r="B16" s="11" t="s">
        <v>55</v>
      </c>
      <c r="C16" s="45" t="s">
        <v>54</v>
      </c>
      <c r="D16" s="24" t="s">
        <v>29</v>
      </c>
      <c r="E16" s="25">
        <v>12</v>
      </c>
      <c r="F16" s="26">
        <v>500</v>
      </c>
      <c r="G16" s="26">
        <v>430</v>
      </c>
      <c r="H16" s="26">
        <v>340</v>
      </c>
      <c r="I16" s="26">
        <v>380</v>
      </c>
      <c r="J16" s="27">
        <f>(I16+H16+G16+F16)/4</f>
        <v>412.5</v>
      </c>
      <c r="K16" s="50"/>
    </row>
    <row r="17" spans="1:11" ht="14.25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32">
        <f>J16*E16</f>
        <v>4950</v>
      </c>
    </row>
    <row r="18" spans="1:11" ht="34.5" customHeight="1" x14ac:dyDescent="0.25">
      <c r="A18" s="10">
        <v>7</v>
      </c>
      <c r="B18" s="11" t="s">
        <v>58</v>
      </c>
      <c r="C18" s="45" t="s">
        <v>59</v>
      </c>
      <c r="D18" s="24" t="s">
        <v>29</v>
      </c>
      <c r="E18" s="25">
        <v>38</v>
      </c>
      <c r="F18" s="26">
        <v>35</v>
      </c>
      <c r="G18" s="26">
        <v>40</v>
      </c>
      <c r="H18" s="26">
        <v>34</v>
      </c>
      <c r="I18" s="26">
        <v>50</v>
      </c>
      <c r="J18" s="27">
        <v>39.799999999999997</v>
      </c>
      <c r="K18" s="42"/>
    </row>
    <row r="19" spans="1:11" x14ac:dyDescent="0.25">
      <c r="A19" s="63" t="s">
        <v>12</v>
      </c>
      <c r="B19" s="63"/>
      <c r="C19" s="63"/>
      <c r="D19" s="63"/>
      <c r="E19" s="63"/>
      <c r="F19" s="63"/>
      <c r="G19" s="63"/>
      <c r="H19" s="63"/>
      <c r="I19" s="63"/>
      <c r="J19" s="63"/>
      <c r="K19" s="32">
        <f>J18*E18</f>
        <v>1512.3999999999999</v>
      </c>
    </row>
    <row r="20" spans="1:11" ht="27" customHeight="1" x14ac:dyDescent="0.25">
      <c r="A20" s="10">
        <v>8</v>
      </c>
      <c r="B20" s="11" t="s">
        <v>32</v>
      </c>
      <c r="C20" s="45" t="s">
        <v>69</v>
      </c>
      <c r="D20" s="24" t="s">
        <v>29</v>
      </c>
      <c r="E20" s="25">
        <v>33</v>
      </c>
      <c r="F20" s="26">
        <v>32</v>
      </c>
      <c r="G20" s="26">
        <v>37</v>
      </c>
      <c r="H20" s="26">
        <v>30</v>
      </c>
      <c r="I20" s="26">
        <v>50</v>
      </c>
      <c r="J20" s="27">
        <v>37.200000000000003</v>
      </c>
      <c r="K20" s="42"/>
    </row>
    <row r="21" spans="1:11" x14ac:dyDescent="0.25">
      <c r="A21" s="63" t="s">
        <v>12</v>
      </c>
      <c r="B21" s="63"/>
      <c r="C21" s="63"/>
      <c r="D21" s="63"/>
      <c r="E21" s="63"/>
      <c r="F21" s="63"/>
      <c r="G21" s="63"/>
      <c r="H21" s="63"/>
      <c r="I21" s="63"/>
      <c r="J21" s="63"/>
      <c r="K21" s="32">
        <f>J20*E20</f>
        <v>1227.6000000000001</v>
      </c>
    </row>
    <row r="22" spans="1:11" ht="29.25" customHeight="1" x14ac:dyDescent="0.25">
      <c r="A22" s="10">
        <v>9</v>
      </c>
      <c r="B22" s="11" t="s">
        <v>34</v>
      </c>
      <c r="C22" s="45" t="s">
        <v>60</v>
      </c>
      <c r="D22" s="24" t="s">
        <v>29</v>
      </c>
      <c r="E22" s="25">
        <v>45</v>
      </c>
      <c r="F22" s="26">
        <v>38</v>
      </c>
      <c r="G22" s="26">
        <v>43</v>
      </c>
      <c r="H22" s="26">
        <v>30</v>
      </c>
      <c r="I22" s="26">
        <v>50</v>
      </c>
      <c r="J22" s="27">
        <v>40.200000000000003</v>
      </c>
      <c r="K22" s="42"/>
    </row>
    <row r="23" spans="1:11" x14ac:dyDescent="0.25">
      <c r="A23" s="63" t="s">
        <v>12</v>
      </c>
      <c r="B23" s="63"/>
      <c r="C23" s="63"/>
      <c r="D23" s="63"/>
      <c r="E23" s="63"/>
      <c r="F23" s="63"/>
      <c r="G23" s="63"/>
      <c r="H23" s="63"/>
      <c r="I23" s="63"/>
      <c r="J23" s="63"/>
      <c r="K23" s="32">
        <f>J22*E22</f>
        <v>1809.0000000000002</v>
      </c>
    </row>
    <row r="24" spans="1:11" ht="15" customHeight="1" x14ac:dyDescent="0.25">
      <c r="A24" s="10">
        <v>10</v>
      </c>
      <c r="B24" s="11" t="s">
        <v>35</v>
      </c>
      <c r="C24" s="45" t="s">
        <v>61</v>
      </c>
      <c r="D24" s="24" t="s">
        <v>29</v>
      </c>
      <c r="E24" s="25">
        <v>80</v>
      </c>
      <c r="F24" s="26">
        <v>35</v>
      </c>
      <c r="G24" s="26">
        <v>40</v>
      </c>
      <c r="H24" s="26">
        <v>34</v>
      </c>
      <c r="I24" s="26">
        <v>80</v>
      </c>
      <c r="J24" s="27">
        <v>47.3</v>
      </c>
      <c r="K24" s="42"/>
    </row>
    <row r="25" spans="1:11" x14ac:dyDescent="0.25">
      <c r="A25" s="63" t="s">
        <v>12</v>
      </c>
      <c r="B25" s="63"/>
      <c r="C25" s="63"/>
      <c r="D25" s="63"/>
      <c r="E25" s="63"/>
      <c r="F25" s="63"/>
      <c r="G25" s="63"/>
      <c r="H25" s="63"/>
      <c r="I25" s="63"/>
      <c r="J25" s="63"/>
      <c r="K25" s="32">
        <f>J24*E24</f>
        <v>3784</v>
      </c>
    </row>
    <row r="26" spans="1:11" ht="16.5" customHeight="1" x14ac:dyDescent="0.25">
      <c r="A26" s="10">
        <v>11</v>
      </c>
      <c r="B26" s="11" t="s">
        <v>31</v>
      </c>
      <c r="C26" s="45" t="s">
        <v>62</v>
      </c>
      <c r="D26" s="24" t="s">
        <v>29</v>
      </c>
      <c r="E26" s="25">
        <v>63</v>
      </c>
      <c r="F26" s="26">
        <v>42</v>
      </c>
      <c r="G26" s="26">
        <v>47</v>
      </c>
      <c r="H26" s="26">
        <v>36</v>
      </c>
      <c r="I26" s="26">
        <v>35</v>
      </c>
      <c r="J26" s="27">
        <f>(I26+H26+G26+F26)/4</f>
        <v>40</v>
      </c>
      <c r="K26" s="49"/>
    </row>
    <row r="27" spans="1:11" ht="15" customHeight="1" x14ac:dyDescent="0.25">
      <c r="A27" s="63" t="s">
        <v>12</v>
      </c>
      <c r="B27" s="63"/>
      <c r="C27" s="63"/>
      <c r="D27" s="63"/>
      <c r="E27" s="63"/>
      <c r="F27" s="63"/>
      <c r="G27" s="63"/>
      <c r="H27" s="63"/>
      <c r="I27" s="63"/>
      <c r="J27" s="63"/>
      <c r="K27" s="32">
        <f>J26*E26</f>
        <v>2520</v>
      </c>
    </row>
    <row r="28" spans="1:11" ht="31.5" customHeight="1" x14ac:dyDescent="0.25">
      <c r="A28" s="10">
        <v>12</v>
      </c>
      <c r="B28" s="11" t="s">
        <v>36</v>
      </c>
      <c r="C28" s="45" t="s">
        <v>63</v>
      </c>
      <c r="D28" s="24" t="s">
        <v>29</v>
      </c>
      <c r="E28" s="25">
        <v>136</v>
      </c>
      <c r="F28" s="26">
        <v>90</v>
      </c>
      <c r="G28" s="26">
        <v>95</v>
      </c>
      <c r="H28" s="26">
        <v>85</v>
      </c>
      <c r="I28" s="26">
        <v>52</v>
      </c>
      <c r="J28" s="27">
        <f>(I28+H28+G28+F28)/4</f>
        <v>80.5</v>
      </c>
      <c r="K28" s="42"/>
    </row>
    <row r="29" spans="1:11" x14ac:dyDescent="0.25">
      <c r="A29" s="63" t="s">
        <v>12</v>
      </c>
      <c r="B29" s="63"/>
      <c r="C29" s="63"/>
      <c r="D29" s="63"/>
      <c r="E29" s="63"/>
      <c r="F29" s="63"/>
      <c r="G29" s="63"/>
      <c r="H29" s="63"/>
      <c r="I29" s="63"/>
      <c r="J29" s="63"/>
      <c r="K29" s="32">
        <f>J28*E28</f>
        <v>10948</v>
      </c>
    </row>
    <row r="30" spans="1:11" ht="33" customHeight="1" x14ac:dyDescent="0.25">
      <c r="A30" s="10">
        <v>13</v>
      </c>
      <c r="B30" s="11" t="s">
        <v>39</v>
      </c>
      <c r="C30" s="45" t="s">
        <v>64</v>
      </c>
      <c r="D30" s="24" t="s">
        <v>29</v>
      </c>
      <c r="E30" s="25">
        <v>7</v>
      </c>
      <c r="F30" s="26">
        <v>56</v>
      </c>
      <c r="G30" s="26">
        <v>70</v>
      </c>
      <c r="H30" s="26">
        <v>72</v>
      </c>
      <c r="I30" s="26">
        <v>65</v>
      </c>
      <c r="J30" s="27">
        <v>65.8</v>
      </c>
      <c r="K30" s="50"/>
    </row>
    <row r="31" spans="1:11" x14ac:dyDescent="0.25">
      <c r="A31" s="63" t="s">
        <v>12</v>
      </c>
      <c r="B31" s="63"/>
      <c r="C31" s="63"/>
      <c r="D31" s="63"/>
      <c r="E31" s="63"/>
      <c r="F31" s="63"/>
      <c r="G31" s="63"/>
      <c r="H31" s="63"/>
      <c r="I31" s="63"/>
      <c r="J31" s="63"/>
      <c r="K31" s="32">
        <f>J30*E30</f>
        <v>460.59999999999997</v>
      </c>
    </row>
    <row r="32" spans="1:11" ht="30" x14ac:dyDescent="0.25">
      <c r="A32" s="10">
        <v>14</v>
      </c>
      <c r="B32" s="11" t="s">
        <v>65</v>
      </c>
      <c r="C32" s="45" t="s">
        <v>66</v>
      </c>
      <c r="D32" s="24" t="s">
        <v>29</v>
      </c>
      <c r="E32" s="25">
        <v>272</v>
      </c>
      <c r="F32" s="26">
        <v>90</v>
      </c>
      <c r="G32" s="26">
        <v>95</v>
      </c>
      <c r="H32" s="26">
        <v>80</v>
      </c>
      <c r="I32" s="26">
        <v>75</v>
      </c>
      <c r="J32" s="27">
        <f>(I32+H32+G32+F32)/4</f>
        <v>85</v>
      </c>
      <c r="K32" s="50"/>
    </row>
    <row r="33" spans="1:11" x14ac:dyDescent="0.25">
      <c r="A33" s="63" t="s">
        <v>12</v>
      </c>
      <c r="B33" s="63"/>
      <c r="C33" s="63"/>
      <c r="D33" s="63"/>
      <c r="E33" s="63"/>
      <c r="F33" s="63"/>
      <c r="G33" s="63"/>
      <c r="H33" s="63"/>
      <c r="I33" s="63"/>
      <c r="J33" s="63"/>
      <c r="K33" s="32">
        <f>J32*E32</f>
        <v>23120</v>
      </c>
    </row>
    <row r="34" spans="1:11" ht="30" x14ac:dyDescent="0.25">
      <c r="A34" s="10">
        <v>15</v>
      </c>
      <c r="B34" s="11" t="s">
        <v>40</v>
      </c>
      <c r="C34" s="45" t="s">
        <v>70</v>
      </c>
      <c r="D34" s="24" t="s">
        <v>29</v>
      </c>
      <c r="E34" s="25">
        <v>16.8</v>
      </c>
      <c r="F34" s="26">
        <v>36</v>
      </c>
      <c r="G34" s="26">
        <v>55</v>
      </c>
      <c r="H34" s="26">
        <v>50</v>
      </c>
      <c r="I34" s="26">
        <v>47</v>
      </c>
      <c r="J34" s="27">
        <f>(I34+H34+G34+F34)/4</f>
        <v>47</v>
      </c>
      <c r="K34" s="50"/>
    </row>
    <row r="35" spans="1:11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32">
        <f>J34*E34</f>
        <v>789.6</v>
      </c>
    </row>
    <row r="36" spans="1:11" ht="30" x14ac:dyDescent="0.25">
      <c r="A36" s="10">
        <v>16</v>
      </c>
      <c r="B36" s="11" t="s">
        <v>47</v>
      </c>
      <c r="C36" s="45" t="s">
        <v>71</v>
      </c>
      <c r="D36" s="24" t="s">
        <v>29</v>
      </c>
      <c r="E36" s="25">
        <v>32</v>
      </c>
      <c r="F36" s="26">
        <v>51</v>
      </c>
      <c r="G36" s="26">
        <v>54</v>
      </c>
      <c r="H36" s="26">
        <v>45</v>
      </c>
      <c r="I36" s="26">
        <v>48</v>
      </c>
      <c r="J36" s="27">
        <f>(I36+H36+G36+F36)/4</f>
        <v>49.5</v>
      </c>
      <c r="K36" s="50"/>
    </row>
    <row r="37" spans="1:11" x14ac:dyDescent="0.25">
      <c r="A37" s="63" t="s">
        <v>12</v>
      </c>
      <c r="B37" s="63"/>
      <c r="C37" s="63"/>
      <c r="D37" s="63"/>
      <c r="E37" s="63"/>
      <c r="F37" s="63"/>
      <c r="G37" s="63"/>
      <c r="H37" s="63"/>
      <c r="I37" s="63"/>
      <c r="J37" s="63"/>
      <c r="K37" s="32">
        <f>J36*E36</f>
        <v>1584</v>
      </c>
    </row>
    <row r="38" spans="1:11" ht="30" x14ac:dyDescent="0.25">
      <c r="A38" s="10">
        <v>17</v>
      </c>
      <c r="B38" s="11" t="s">
        <v>72</v>
      </c>
      <c r="C38" s="45" t="s">
        <v>73</v>
      </c>
      <c r="D38" s="24" t="s">
        <v>29</v>
      </c>
      <c r="E38" s="25">
        <v>36</v>
      </c>
      <c r="F38" s="26">
        <v>51</v>
      </c>
      <c r="G38" s="26">
        <v>54</v>
      </c>
      <c r="H38" s="26">
        <v>45</v>
      </c>
      <c r="I38" s="26">
        <v>48</v>
      </c>
      <c r="J38" s="27">
        <f>(I38+H38+G38+F38)/4</f>
        <v>49.5</v>
      </c>
      <c r="K38" s="50"/>
    </row>
    <row r="39" spans="1:11" x14ac:dyDescent="0.25">
      <c r="A39" s="63" t="s">
        <v>12</v>
      </c>
      <c r="B39" s="63"/>
      <c r="C39" s="63"/>
      <c r="D39" s="63"/>
      <c r="E39" s="63"/>
      <c r="F39" s="63"/>
      <c r="G39" s="63"/>
      <c r="H39" s="63"/>
      <c r="I39" s="63"/>
      <c r="J39" s="63"/>
      <c r="K39" s="32">
        <f>J38*E38</f>
        <v>1782</v>
      </c>
    </row>
    <row r="40" spans="1:11" ht="45" x14ac:dyDescent="0.25">
      <c r="A40" s="10">
        <v>18</v>
      </c>
      <c r="B40" s="11" t="s">
        <v>42</v>
      </c>
      <c r="C40" s="45" t="s">
        <v>50</v>
      </c>
      <c r="D40" s="24" t="s">
        <v>43</v>
      </c>
      <c r="E40" s="25">
        <v>250</v>
      </c>
      <c r="F40" s="26">
        <v>100</v>
      </c>
      <c r="G40" s="26">
        <v>90</v>
      </c>
      <c r="H40" s="26">
        <v>90</v>
      </c>
      <c r="I40" s="26">
        <v>85</v>
      </c>
      <c r="J40" s="27">
        <v>91.3</v>
      </c>
      <c r="K40" s="50"/>
    </row>
    <row r="41" spans="1:11" x14ac:dyDescent="0.25">
      <c r="A41" s="63" t="s">
        <v>12</v>
      </c>
      <c r="B41" s="63"/>
      <c r="C41" s="63"/>
      <c r="D41" s="63"/>
      <c r="E41" s="63"/>
      <c r="F41" s="63"/>
      <c r="G41" s="63"/>
      <c r="H41" s="63"/>
      <c r="I41" s="63"/>
      <c r="J41" s="63"/>
      <c r="K41" s="32">
        <f>J40*E40</f>
        <v>22825</v>
      </c>
    </row>
    <row r="42" spans="1:11" ht="60" x14ac:dyDescent="0.25">
      <c r="A42" s="10">
        <v>19</v>
      </c>
      <c r="B42" s="11" t="s">
        <v>67</v>
      </c>
      <c r="C42" s="45" t="s">
        <v>46</v>
      </c>
      <c r="D42" s="24" t="s">
        <v>18</v>
      </c>
      <c r="E42" s="25">
        <v>400</v>
      </c>
      <c r="F42" s="26">
        <v>20</v>
      </c>
      <c r="G42" s="26">
        <v>17</v>
      </c>
      <c r="H42" s="26">
        <v>15</v>
      </c>
      <c r="I42" s="26">
        <v>10</v>
      </c>
      <c r="J42" s="27">
        <f>(I42+H42+G42+F42)/4</f>
        <v>15.5</v>
      </c>
      <c r="K42" s="50"/>
    </row>
    <row r="43" spans="1:11" x14ac:dyDescent="0.25">
      <c r="A43" s="63" t="s">
        <v>12</v>
      </c>
      <c r="B43" s="63"/>
      <c r="C43" s="63"/>
      <c r="D43" s="63"/>
      <c r="E43" s="63"/>
      <c r="F43" s="63"/>
      <c r="G43" s="63"/>
      <c r="H43" s="63"/>
      <c r="I43" s="63"/>
      <c r="J43" s="63"/>
      <c r="K43" s="32">
        <f>J42*E42</f>
        <v>6200</v>
      </c>
    </row>
    <row r="44" spans="1:11" x14ac:dyDescent="0.25">
      <c r="A44" s="66" t="s">
        <v>15</v>
      </c>
      <c r="B44" s="67"/>
      <c r="C44" s="67"/>
      <c r="D44" s="67"/>
      <c r="E44" s="67"/>
      <c r="F44" s="67"/>
      <c r="G44" s="67"/>
      <c r="H44" s="67"/>
      <c r="I44" s="67"/>
      <c r="J44" s="68"/>
      <c r="K44" s="37">
        <f>K7+K9+K11+K13+K15+K17+K19+K21+K23+K25+K27+K29+K31+K33+K35+K37+K39+K41+K43</f>
        <v>153202.20000000001</v>
      </c>
    </row>
    <row r="45" spans="1:11" x14ac:dyDescent="0.25">
      <c r="A45" s="28"/>
      <c r="B45" s="33"/>
      <c r="C45" s="38"/>
      <c r="D45" s="28"/>
      <c r="E45" s="28"/>
      <c r="F45" s="28"/>
      <c r="G45" s="28"/>
      <c r="H45" s="28"/>
      <c r="I45" s="28"/>
      <c r="J45" s="28"/>
      <c r="K45" s="28"/>
    </row>
    <row r="46" spans="1:11" ht="15.75" x14ac:dyDescent="0.25">
      <c r="A46" s="29">
        <v>1</v>
      </c>
      <c r="B46" s="64" t="s">
        <v>51</v>
      </c>
      <c r="C46" s="64"/>
      <c r="D46" s="64"/>
      <c r="E46" s="64"/>
      <c r="F46" s="64"/>
      <c r="G46" s="64"/>
      <c r="H46" s="64"/>
      <c r="I46" s="64"/>
      <c r="J46" s="64"/>
      <c r="K46" s="64"/>
    </row>
    <row r="47" spans="1:11" ht="15.75" customHeight="1" x14ac:dyDescent="0.25">
      <c r="A47" s="29">
        <v>2</v>
      </c>
      <c r="B47" s="64" t="s">
        <v>52</v>
      </c>
      <c r="C47" s="64"/>
      <c r="D47" s="64"/>
      <c r="E47" s="64"/>
      <c r="F47" s="64"/>
      <c r="G47" s="64"/>
      <c r="H47" s="64"/>
      <c r="I47" s="64"/>
      <c r="J47" s="64"/>
      <c r="K47" s="64"/>
    </row>
    <row r="48" spans="1:11" ht="15.75" customHeight="1" x14ac:dyDescent="0.25">
      <c r="A48" s="29">
        <v>3</v>
      </c>
      <c r="B48" s="64" t="s">
        <v>53</v>
      </c>
      <c r="C48" s="64"/>
      <c r="D48" s="64"/>
      <c r="E48" s="64"/>
      <c r="F48" s="64"/>
      <c r="G48" s="64"/>
      <c r="H48" s="64"/>
      <c r="I48" s="64"/>
      <c r="J48" s="64"/>
      <c r="K48" s="64"/>
    </row>
    <row r="49" spans="1:11" ht="15.75" x14ac:dyDescent="0.25">
      <c r="A49" s="29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5.75" x14ac:dyDescent="0.25">
      <c r="A50" s="29"/>
      <c r="B50" s="65"/>
      <c r="C50" s="65"/>
      <c r="D50" s="65"/>
      <c r="E50" s="65"/>
      <c r="F50" s="44"/>
      <c r="G50" s="44"/>
      <c r="H50" s="44"/>
      <c r="I50" s="51"/>
      <c r="J50" s="44"/>
      <c r="K50" s="44"/>
    </row>
    <row r="51" spans="1:11" ht="15.75" x14ac:dyDescent="0.25">
      <c r="A51" s="29"/>
      <c r="B51" s="44"/>
      <c r="C51" s="44"/>
      <c r="D51" s="44"/>
      <c r="E51" s="44"/>
      <c r="F51" s="44"/>
      <c r="G51" s="44"/>
      <c r="H51" s="44"/>
      <c r="I51" s="51"/>
      <c r="J51" s="44"/>
      <c r="K51" s="44"/>
    </row>
    <row r="52" spans="1:11" ht="15.75" x14ac:dyDescent="0.25">
      <c r="A52" s="30" t="s">
        <v>19</v>
      </c>
      <c r="B52" s="34"/>
      <c r="C52" s="39"/>
      <c r="D52" s="31"/>
      <c r="E52" s="31"/>
      <c r="F52" s="31"/>
      <c r="G52" s="31"/>
      <c r="H52" s="31"/>
      <c r="I52" s="31"/>
      <c r="J52" s="31"/>
      <c r="K52" s="31"/>
    </row>
    <row r="53" spans="1:11" ht="15.75" x14ac:dyDescent="0.25">
      <c r="A53" s="30" t="s">
        <v>8</v>
      </c>
      <c r="B53" s="34"/>
      <c r="C53" s="40"/>
      <c r="D53" s="30"/>
      <c r="E53" s="30"/>
      <c r="F53" s="30"/>
      <c r="G53" s="30"/>
      <c r="H53" s="30"/>
      <c r="I53" s="30"/>
      <c r="J53" s="31"/>
      <c r="K53" s="31"/>
    </row>
    <row r="54" spans="1:11" x14ac:dyDescent="0.25">
      <c r="A54" s="31"/>
      <c r="B54" s="35"/>
      <c r="C54" s="39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5"/>
      <c r="C55" s="39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31"/>
      <c r="B56" s="35"/>
      <c r="C56" s="39"/>
      <c r="D56" s="31"/>
      <c r="E56" s="31"/>
      <c r="F56" s="31"/>
      <c r="G56" s="31"/>
      <c r="H56" s="31"/>
      <c r="I56" s="31"/>
      <c r="J56" s="31"/>
      <c r="K56" s="31"/>
    </row>
    <row r="57" spans="1:11" x14ac:dyDescent="0.25">
      <c r="A57" s="31"/>
      <c r="B57" s="35"/>
      <c r="C57" s="39"/>
      <c r="D57" s="31"/>
      <c r="E57" s="31"/>
      <c r="F57" s="31"/>
      <c r="G57" s="31"/>
      <c r="H57" s="31"/>
      <c r="I57" s="31"/>
      <c r="J57" s="31"/>
      <c r="K57" s="31"/>
    </row>
    <row r="58" spans="1:11" x14ac:dyDescent="0.25">
      <c r="A58" s="31"/>
      <c r="B58" s="35"/>
      <c r="C58" s="39"/>
      <c r="D58" s="31"/>
      <c r="E58" s="31"/>
      <c r="F58" s="31"/>
      <c r="G58" s="31"/>
      <c r="H58" s="31"/>
      <c r="I58" s="31"/>
      <c r="J58" s="31"/>
      <c r="K58" s="31"/>
    </row>
    <row r="59" spans="1:11" x14ac:dyDescent="0.25">
      <c r="A59" s="31"/>
      <c r="B59" s="35"/>
      <c r="C59" s="39"/>
      <c r="D59" s="31"/>
      <c r="E59" s="31"/>
      <c r="F59" s="31"/>
      <c r="G59" s="31"/>
      <c r="H59" s="31"/>
      <c r="I59" s="31"/>
      <c r="J59" s="31"/>
      <c r="K59" s="31"/>
    </row>
  </sheetData>
  <mergeCells count="36">
    <mergeCell ref="B49:K49"/>
    <mergeCell ref="B50:E50"/>
    <mergeCell ref="A25:J25"/>
    <mergeCell ref="A29:J29"/>
    <mergeCell ref="A44:J44"/>
    <mergeCell ref="B46:K46"/>
    <mergeCell ref="B47:K47"/>
    <mergeCell ref="A27:J27"/>
    <mergeCell ref="A31:J31"/>
    <mergeCell ref="A33:J33"/>
    <mergeCell ref="A35:J35"/>
    <mergeCell ref="A37:J37"/>
    <mergeCell ref="A39:J39"/>
    <mergeCell ref="A7:J7"/>
    <mergeCell ref="A9:J9"/>
    <mergeCell ref="A11:J11"/>
    <mergeCell ref="A15:J15"/>
    <mergeCell ref="B48:K48"/>
    <mergeCell ref="A13:J13"/>
    <mergeCell ref="A41:J41"/>
    <mergeCell ref="A43:J43"/>
    <mergeCell ref="A23:J23"/>
    <mergeCell ref="A19:J19"/>
    <mergeCell ref="A21:J21"/>
    <mergeCell ref="A17:J17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</mergeCells>
  <pageMargins left="0.23622047244094491" right="0.23622047244094491" top="0.74803149606299213" bottom="0.74803149606299213" header="0.31496062992125984" footer="0.31496062992125984"/>
  <pageSetup paperSize="9" scale="8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2019-12-11T03:16:35Z</cp:lastPrinted>
  <dcterms:created xsi:type="dcterms:W3CDTF">2014-02-14T07:05:08Z</dcterms:created>
  <dcterms:modified xsi:type="dcterms:W3CDTF">2019-12-11T03:17:05Z</dcterms:modified>
</cp:coreProperties>
</file>