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27450" windowHeight="12720" tabRatio="500"/>
  </bookViews>
  <sheets>
    <sheet name="Лист1" sheetId="1" r:id="rId1"/>
    <sheet name="Лист2" sheetId="2" r:id="rId2"/>
    <sheet name="Лист3" sheetId="3" r:id="rId3"/>
  </sheets>
  <calcPr calcId="152511" iterate="1"/>
</workbook>
</file>

<file path=xl/calcChain.xml><?xml version="1.0" encoding="utf-8"?>
<calcChain xmlns="http://schemas.openxmlformats.org/spreadsheetml/2006/main">
  <c r="G18" i="1" l="1"/>
  <c r="F18" i="1"/>
  <c r="E18" i="1"/>
  <c r="I15" i="1"/>
  <c r="H15" i="1"/>
  <c r="I14" i="1"/>
  <c r="H14" i="1"/>
  <c r="I26" i="1"/>
  <c r="H23" i="1" l="1"/>
  <c r="G23" i="1"/>
  <c r="I23" i="1" s="1"/>
  <c r="F23" i="1"/>
  <c r="E23" i="1"/>
  <c r="G24" i="1"/>
  <c r="F21" i="1"/>
  <c r="E24" i="1"/>
  <c r="G21" i="1" l="1"/>
  <c r="I21" i="1" s="1"/>
  <c r="F24" i="1"/>
  <c r="I24" i="1" s="1"/>
  <c r="E21" i="1"/>
  <c r="H17" i="1"/>
  <c r="H26" i="1" s="1"/>
  <c r="I17" i="1"/>
  <c r="I13" i="1"/>
  <c r="H13" i="1"/>
  <c r="I20" i="1" l="1"/>
  <c r="I16" i="1"/>
  <c r="H16" i="1"/>
  <c r="H18" i="1" s="1"/>
  <c r="H24" i="1" l="1"/>
  <c r="H21" i="1"/>
  <c r="H27" i="1" l="1"/>
  <c r="I27" i="1"/>
  <c r="I18" i="1"/>
</calcChain>
</file>

<file path=xl/sharedStrings.xml><?xml version="1.0" encoding="utf-8"?>
<sst xmlns="http://schemas.openxmlformats.org/spreadsheetml/2006/main" count="68" uniqueCount="50">
  <si>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</si>
  <si>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</si>
  <si>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</si>
  <si>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</si>
  <si>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</si>
  <si>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</si>
  <si>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</si>
  <si>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</si>
  <si>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</si>
  <si>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</si>
  <si>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</si>
  <si>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</si>
  <si>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</si>
  <si>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</si>
  <si>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</si>
  <si>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</si>
  <si>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</si>
  <si>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</si>
  <si>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</si>
  <si>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</si>
  <si>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</si>
  <si>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</si>
  <si>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</si>
  <si>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</si>
  <si>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</si>
  <si>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</si>
  <si>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</si>
  <si>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</si>
  <si>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</si>
  <si>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</si>
  <si>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</si>
  <si>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</si>
  <si>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2022 г.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</si>
  <si>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</si>
  <si>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</si>
  <si>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</si>
  <si>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</si>
  <si>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</si>
  <si>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</si>
  <si>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</si>
  <si>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</si>
  <si>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Обеспечено круглосуточное функционирование официального сайта, портала органов местного самоуправления в сети Интернет, сопровождение программного обеспечения.</t>
  </si>
  <si>
    <t>31 декабря</t>
  </si>
  <si>
    <t>Соисполнитель: Департамент финансов</t>
  </si>
  <si>
    <t>Выполнено сопровождение сетей VipNet, приобретение лицензий антивирусного программного обеспечения, сопровождение прокси-сервера.</t>
  </si>
  <si>
    <t>Департамент финансов</t>
  </si>
  <si>
    <t>ИТОГО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</si>
  <si>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10 января 2023 года</t>
    </r>
  </si>
  <si>
    <t>Выполнена поставка комплектующих и запасных частей для серверов и средств вычислительной техники, поставка системы защиты речевой информации, поставка МФУ. Обеспечено обслуживание кондиционеров для серверов.</t>
  </si>
  <si>
    <t>Мальцева И.Ю.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</si>
</sst>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C19" zoomScale="145" zoomScaleNormal="145" workbookViewId="0">
      <selection activeCell="K31" sqref="K31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x14ac:dyDescent="0.25">
      <c r="A2" s="45" t="s">
        <v>33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x14ac:dyDescent="0.25">
      <c r="A3" s="2"/>
      <c r="B3" s="2"/>
      <c r="C3" s="2"/>
      <c r="D3" s="3"/>
      <c r="E3" s="3" t="s">
        <v>1</v>
      </c>
      <c r="F3" s="4" t="s">
        <v>42</v>
      </c>
      <c r="G3" s="5" t="s">
        <v>32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6" t="s">
        <v>27</v>
      </c>
      <c r="B5" s="46"/>
      <c r="C5" s="46"/>
      <c r="D5" s="46"/>
      <c r="E5" s="46"/>
      <c r="F5" s="46"/>
    </row>
    <row r="6" spans="1:10" x14ac:dyDescent="0.25">
      <c r="A6" s="47" t="s">
        <v>2</v>
      </c>
      <c r="B6" s="47"/>
      <c r="C6" s="47"/>
      <c r="D6" s="47"/>
    </row>
    <row r="7" spans="1:10" ht="15.75" x14ac:dyDescent="0.25">
      <c r="A7" s="48" t="s">
        <v>26</v>
      </c>
      <c r="B7" s="48"/>
      <c r="C7" s="48"/>
      <c r="D7" s="48"/>
      <c r="E7" s="48"/>
      <c r="F7" s="48"/>
    </row>
    <row r="8" spans="1:10" x14ac:dyDescent="0.25">
      <c r="A8" s="47" t="s">
        <v>4</v>
      </c>
      <c r="B8" s="47"/>
      <c r="C8" s="47"/>
      <c r="D8" s="47"/>
      <c r="J8" s="1" t="s">
        <v>5</v>
      </c>
    </row>
    <row r="9" spans="1:10" ht="27.75" customHeight="1" x14ac:dyDescent="0.25">
      <c r="A9" s="49" t="s">
        <v>6</v>
      </c>
      <c r="B9" s="49" t="s">
        <v>34</v>
      </c>
      <c r="C9" s="50" t="s">
        <v>35</v>
      </c>
      <c r="D9" s="50" t="s">
        <v>7</v>
      </c>
      <c r="E9" s="50" t="s">
        <v>8</v>
      </c>
      <c r="F9" s="51" t="s">
        <v>9</v>
      </c>
      <c r="G9" s="50" t="s">
        <v>10</v>
      </c>
      <c r="H9" s="52" t="s">
        <v>11</v>
      </c>
      <c r="I9" s="52"/>
      <c r="J9" s="49" t="s">
        <v>12</v>
      </c>
    </row>
    <row r="10" spans="1:10" ht="29.25" customHeight="1" x14ac:dyDescent="0.25">
      <c r="A10" s="49"/>
      <c r="B10" s="49"/>
      <c r="C10" s="50"/>
      <c r="D10" s="50"/>
      <c r="E10" s="50"/>
      <c r="F10" s="51"/>
      <c r="G10" s="50"/>
      <c r="H10" s="8" t="s">
        <v>13</v>
      </c>
      <c r="I10" s="8" t="s">
        <v>14</v>
      </c>
      <c r="J10" s="49"/>
    </row>
    <row r="11" spans="1:10" ht="24" customHeight="1" x14ac:dyDescent="0.25">
      <c r="A11" s="49"/>
      <c r="B11" s="49"/>
      <c r="C11" s="50"/>
      <c r="D11" s="50"/>
      <c r="E11" s="50"/>
      <c r="F11" s="51"/>
      <c r="G11" s="50"/>
      <c r="H11" s="9" t="s">
        <v>15</v>
      </c>
      <c r="I11" s="9" t="s">
        <v>16</v>
      </c>
      <c r="J11" s="49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52.5" customHeight="1" x14ac:dyDescent="0.25">
      <c r="A13" s="12" t="s">
        <v>17</v>
      </c>
      <c r="B13" s="13" t="s">
        <v>29</v>
      </c>
      <c r="C13" s="14" t="s">
        <v>3</v>
      </c>
      <c r="D13" s="15" t="s">
        <v>18</v>
      </c>
      <c r="E13" s="15">
        <v>696.3</v>
      </c>
      <c r="F13" s="15">
        <v>696.3</v>
      </c>
      <c r="G13" s="15">
        <v>696.3</v>
      </c>
      <c r="H13" s="15">
        <f>F13-G13</f>
        <v>0</v>
      </c>
      <c r="I13" s="16">
        <f>IF(G13=0,0,(G13/F13))</f>
        <v>1</v>
      </c>
      <c r="J13" s="17" t="s">
        <v>41</v>
      </c>
    </row>
    <row r="14" spans="1:10" s="33" customFormat="1" ht="39" customHeight="1" x14ac:dyDescent="0.25">
      <c r="A14" s="39" t="s">
        <v>28</v>
      </c>
      <c r="B14" s="57" t="s">
        <v>31</v>
      </c>
      <c r="C14" s="34" t="s">
        <v>3</v>
      </c>
      <c r="D14" s="35" t="s">
        <v>18</v>
      </c>
      <c r="E14" s="35">
        <v>1741.4</v>
      </c>
      <c r="F14" s="35">
        <v>1741.4</v>
      </c>
      <c r="G14" s="35">
        <v>1741.4</v>
      </c>
      <c r="H14" s="35">
        <f>F14-G14</f>
        <v>0</v>
      </c>
      <c r="I14" s="36">
        <f>IF(G14=0,0,(G14/F14))</f>
        <v>1</v>
      </c>
      <c r="J14" s="42" t="s">
        <v>48</v>
      </c>
    </row>
    <row r="15" spans="1:10" s="33" customFormat="1" ht="26.25" customHeight="1" x14ac:dyDescent="0.25">
      <c r="A15" s="40"/>
      <c r="B15" s="58"/>
      <c r="C15" s="34" t="s">
        <v>45</v>
      </c>
      <c r="D15" s="35" t="s">
        <v>18</v>
      </c>
      <c r="E15" s="35">
        <v>95.2</v>
      </c>
      <c r="F15" s="35">
        <v>95.2</v>
      </c>
      <c r="G15" s="35">
        <v>95.2</v>
      </c>
      <c r="H15" s="35">
        <f>F15-G15</f>
        <v>0</v>
      </c>
      <c r="I15" s="36">
        <f>IF(G15=0,0,(G15/F15))</f>
        <v>1</v>
      </c>
      <c r="J15" s="43"/>
    </row>
    <row r="16" spans="1:10" ht="14.25" customHeight="1" x14ac:dyDescent="0.25">
      <c r="A16" s="41"/>
      <c r="B16" s="59"/>
      <c r="C16" s="14" t="s">
        <v>46</v>
      </c>
      <c r="D16" s="15" t="s">
        <v>18</v>
      </c>
      <c r="E16" s="15">
        <v>1836.6</v>
      </c>
      <c r="F16" s="15">
        <v>1836.6</v>
      </c>
      <c r="G16" s="15">
        <v>1836.6</v>
      </c>
      <c r="H16" s="15">
        <f>F16-G16</f>
        <v>0</v>
      </c>
      <c r="I16" s="16">
        <f>IF(G16=0,0,(G16/F16))</f>
        <v>1</v>
      </c>
      <c r="J16" s="44"/>
    </row>
    <row r="17" spans="1:10" ht="39" customHeight="1" x14ac:dyDescent="0.25">
      <c r="A17" s="12" t="s">
        <v>19</v>
      </c>
      <c r="B17" s="13" t="s">
        <v>30</v>
      </c>
      <c r="C17" s="14" t="s">
        <v>3</v>
      </c>
      <c r="D17" s="15" t="s">
        <v>18</v>
      </c>
      <c r="E17" s="15">
        <v>1467.1</v>
      </c>
      <c r="F17" s="15">
        <v>1467.1</v>
      </c>
      <c r="G17" s="15">
        <v>1467.1</v>
      </c>
      <c r="H17" s="15">
        <f>F17-G17</f>
        <v>0</v>
      </c>
      <c r="I17" s="16">
        <f>IF(G17=0,0,(G17/F17))</f>
        <v>1</v>
      </c>
      <c r="J17" s="37" t="s">
        <v>44</v>
      </c>
    </row>
    <row r="18" spans="1:10" s="18" customFormat="1" ht="18" customHeight="1" x14ac:dyDescent="0.25">
      <c r="A18" s="53" t="s">
        <v>36</v>
      </c>
      <c r="B18" s="53"/>
      <c r="C18" s="53"/>
      <c r="D18" s="27" t="s">
        <v>18</v>
      </c>
      <c r="E18" s="28">
        <f>E13+E16+E17</f>
        <v>3999.9999999999995</v>
      </c>
      <c r="F18" s="38">
        <f t="shared" ref="F18:G18" si="0">F13+F16+F17</f>
        <v>3999.9999999999995</v>
      </c>
      <c r="G18" s="38">
        <f t="shared" si="0"/>
        <v>3999.9999999999995</v>
      </c>
      <c r="H18" s="28">
        <f t="shared" ref="H18" si="1">SUM(H13:H17)</f>
        <v>0</v>
      </c>
      <c r="I18" s="29">
        <f t="shared" ref="I18:I27" si="2">IF(G18=0,0,(G18/F18))</f>
        <v>1</v>
      </c>
      <c r="J18" s="28"/>
    </row>
    <row r="19" spans="1:10" ht="13.5" customHeight="1" x14ac:dyDescent="0.25">
      <c r="A19" s="56" t="s">
        <v>38</v>
      </c>
      <c r="B19" s="56"/>
      <c r="C19" s="56"/>
      <c r="D19" s="19"/>
      <c r="E19" s="31"/>
      <c r="F19" s="31"/>
      <c r="G19" s="31"/>
      <c r="H19" s="31"/>
      <c r="I19" s="32"/>
      <c r="J19" s="20"/>
    </row>
    <row r="20" spans="1:10" ht="16.5" customHeight="1" x14ac:dyDescent="0.25">
      <c r="A20" s="54" t="s">
        <v>20</v>
      </c>
      <c r="B20" s="54"/>
      <c r="C20" s="54"/>
      <c r="D20" s="19" t="s">
        <v>18</v>
      </c>
      <c r="E20" s="31">
        <v>0</v>
      </c>
      <c r="F20" s="31">
        <v>0</v>
      </c>
      <c r="G20" s="31">
        <v>0</v>
      </c>
      <c r="H20" s="31">
        <v>0</v>
      </c>
      <c r="I20" s="32">
        <f t="shared" si="2"/>
        <v>0</v>
      </c>
      <c r="J20" s="20"/>
    </row>
    <row r="21" spans="1:10" ht="16.5" customHeight="1" x14ac:dyDescent="0.25">
      <c r="A21" s="54" t="s">
        <v>37</v>
      </c>
      <c r="B21" s="54"/>
      <c r="C21" s="54"/>
      <c r="D21" s="19" t="s">
        <v>18</v>
      </c>
      <c r="E21" s="31">
        <f>E18</f>
        <v>3999.9999999999995</v>
      </c>
      <c r="F21" s="31">
        <f t="shared" ref="F21:H23" si="3">F18</f>
        <v>3999.9999999999995</v>
      </c>
      <c r="G21" s="31">
        <f t="shared" si="3"/>
        <v>3999.9999999999995</v>
      </c>
      <c r="H21" s="31">
        <f t="shared" si="3"/>
        <v>0</v>
      </c>
      <c r="I21" s="32">
        <f t="shared" ref="I21" si="4">IF(G21=0,0,(G21/F21))</f>
        <v>1</v>
      </c>
      <c r="J21" s="20"/>
    </row>
    <row r="22" spans="1:10" ht="13.5" customHeight="1" x14ac:dyDescent="0.25">
      <c r="A22" s="56" t="s">
        <v>38</v>
      </c>
      <c r="B22" s="56"/>
      <c r="C22" s="56"/>
      <c r="D22" s="19"/>
      <c r="E22" s="31"/>
      <c r="F22" s="31"/>
      <c r="G22" s="31"/>
      <c r="H22" s="31"/>
      <c r="I22" s="32"/>
      <c r="J22" s="20"/>
    </row>
    <row r="23" spans="1:10" ht="16.5" customHeight="1" x14ac:dyDescent="0.25">
      <c r="A23" s="54" t="s">
        <v>39</v>
      </c>
      <c r="B23" s="54"/>
      <c r="C23" s="54"/>
      <c r="D23" s="19" t="s">
        <v>18</v>
      </c>
      <c r="E23" s="31">
        <f>E20</f>
        <v>0</v>
      </c>
      <c r="F23" s="31">
        <f t="shared" si="3"/>
        <v>0</v>
      </c>
      <c r="G23" s="31">
        <f t="shared" si="3"/>
        <v>0</v>
      </c>
      <c r="H23" s="31">
        <f t="shared" si="3"/>
        <v>0</v>
      </c>
      <c r="I23" s="32">
        <f t="shared" ref="I23" si="5">IF(G23=0,0,(G23/F23))</f>
        <v>0</v>
      </c>
      <c r="J23" s="20"/>
    </row>
    <row r="24" spans="1:10" ht="16.5" customHeight="1" x14ac:dyDescent="0.25">
      <c r="A24" s="54" t="s">
        <v>40</v>
      </c>
      <c r="B24" s="54"/>
      <c r="C24" s="54"/>
      <c r="D24" s="19" t="s">
        <v>18</v>
      </c>
      <c r="E24" s="31">
        <f>E18</f>
        <v>3999.9999999999995</v>
      </c>
      <c r="F24" s="31">
        <f t="shared" ref="F24:H24" si="6">F18</f>
        <v>3999.9999999999995</v>
      </c>
      <c r="G24" s="31">
        <f t="shared" si="6"/>
        <v>3999.9999999999995</v>
      </c>
      <c r="H24" s="31">
        <f t="shared" si="6"/>
        <v>0</v>
      </c>
      <c r="I24" s="32">
        <f t="shared" ref="I24" si="7">IF(G24=0,0,(G24/F24))</f>
        <v>1</v>
      </c>
      <c r="J24" s="20"/>
    </row>
    <row r="25" spans="1:10" ht="13.5" customHeight="1" x14ac:dyDescent="0.25">
      <c r="A25" s="56" t="s">
        <v>38</v>
      </c>
      <c r="B25" s="56"/>
      <c r="C25" s="56"/>
      <c r="D25" s="19"/>
      <c r="E25" s="31"/>
      <c r="F25" s="31"/>
      <c r="G25" s="31"/>
      <c r="H25" s="31"/>
      <c r="I25" s="32"/>
      <c r="J25" s="20"/>
    </row>
    <row r="26" spans="1:10" ht="27" customHeight="1" x14ac:dyDescent="0.25">
      <c r="A26" s="55" t="s">
        <v>21</v>
      </c>
      <c r="B26" s="55"/>
      <c r="C26" s="55"/>
      <c r="D26" s="19" t="s">
        <v>18</v>
      </c>
      <c r="E26" s="31">
        <v>3904.8</v>
      </c>
      <c r="F26" s="31">
        <v>3904.8</v>
      </c>
      <c r="G26" s="31">
        <v>3904.8</v>
      </c>
      <c r="H26" s="31">
        <f>H17</f>
        <v>0</v>
      </c>
      <c r="I26" s="32">
        <f t="shared" ref="I26" si="8">IF(G26=0,0,(G26/F26))</f>
        <v>1</v>
      </c>
      <c r="J26" s="30"/>
    </row>
    <row r="27" spans="1:10" ht="16.5" customHeight="1" x14ac:dyDescent="0.25">
      <c r="A27" s="55" t="s">
        <v>43</v>
      </c>
      <c r="B27" s="55"/>
      <c r="C27" s="55"/>
      <c r="D27" s="19" t="s">
        <v>18</v>
      </c>
      <c r="E27" s="31">
        <v>95.2</v>
      </c>
      <c r="F27" s="31">
        <v>95.2</v>
      </c>
      <c r="G27" s="31">
        <v>95.2</v>
      </c>
      <c r="H27" s="31">
        <f>H18</f>
        <v>0</v>
      </c>
      <c r="I27" s="32">
        <f t="shared" si="2"/>
        <v>1</v>
      </c>
      <c r="J27" s="30"/>
    </row>
    <row r="28" spans="1:10" ht="12" customHeight="1" x14ac:dyDescent="0.25">
      <c r="A28" s="21"/>
    </row>
    <row r="29" spans="1:10" x14ac:dyDescent="0.25">
      <c r="A29" s="22" t="s">
        <v>3</v>
      </c>
      <c r="B29" s="23"/>
      <c r="C29" s="11" t="s">
        <v>22</v>
      </c>
      <c r="D29" s="23"/>
      <c r="F29" s="1" t="s">
        <v>23</v>
      </c>
      <c r="G29" s="23"/>
      <c r="H29" s="11" t="s">
        <v>24</v>
      </c>
    </row>
    <row r="30" spans="1:10" ht="16.5" customHeight="1" x14ac:dyDescent="0.25">
      <c r="A30" s="24"/>
      <c r="B30" s="25" t="s">
        <v>25</v>
      </c>
    </row>
    <row r="31" spans="1:10" s="33" customFormat="1" x14ac:dyDescent="0.25">
      <c r="A31" s="22" t="s">
        <v>45</v>
      </c>
      <c r="B31" s="23"/>
      <c r="C31" s="11" t="s">
        <v>49</v>
      </c>
      <c r="D31" s="23"/>
      <c r="G31" s="23"/>
      <c r="H31" s="11"/>
    </row>
    <row r="32" spans="1:10" s="33" customFormat="1" ht="16.5" customHeight="1" x14ac:dyDescent="0.25">
      <c r="A32" s="24"/>
      <c r="B32" s="25" t="s">
        <v>25</v>
      </c>
    </row>
    <row r="33" spans="1:1" x14ac:dyDescent="0.25">
      <c r="A33" s="26" t="s">
        <v>47</v>
      </c>
    </row>
  </sheetData>
  <mergeCells count="28">
    <mergeCell ref="H9:I9"/>
    <mergeCell ref="J9:J11"/>
    <mergeCell ref="A18:C18"/>
    <mergeCell ref="A20:C20"/>
    <mergeCell ref="A27:C27"/>
    <mergeCell ref="A21:C21"/>
    <mergeCell ref="A19:C19"/>
    <mergeCell ref="A22:C22"/>
    <mergeCell ref="A23:C23"/>
    <mergeCell ref="A24:C24"/>
    <mergeCell ref="A25:C25"/>
    <mergeCell ref="A26:C26"/>
    <mergeCell ref="A14:A16"/>
    <mergeCell ref="B14:B16"/>
    <mergeCell ref="J14:J16"/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2023-01-10T09:57:59Z</cp:lastPrinted>
  <dcterms:created xsi:type="dcterms:W3CDTF">2006-09-16T00:00:00Z</dcterms:created>
  <dcterms:modified xsi:type="dcterms:W3CDTF">2023-01-10T09:58:16Z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