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75" yWindow="525" windowWidth="13365" windowHeight="14175"/>
  </bookViews>
  <sheets>
    <sheet name="Тренажеры" sheetId="14" r:id="rId1"/>
    <sheet name="Лист1" sheetId="15" r:id="rId2"/>
  </sheets>
  <definedNames>
    <definedName name="_xlnm.Print_Area" localSheetId="0">Тренажеры!$B$1:$K$18</definedName>
  </definedNames>
  <calcPr calcId="145621" iterate="1"/>
</workbook>
</file>

<file path=xl/calcChain.xml><?xml version="1.0" encoding="utf-8"?>
<calcChain xmlns="http://schemas.openxmlformats.org/spreadsheetml/2006/main">
  <c r="J8" i="14" l="1"/>
  <c r="J7" i="14"/>
  <c r="K7" i="15"/>
  <c r="L8" i="15"/>
  <c r="L9" i="15"/>
  <c r="K9" i="14" l="1"/>
  <c r="K10" i="14" s="1"/>
</calcChain>
</file>

<file path=xl/sharedStrings.xml><?xml version="1.0" encoding="utf-8"?>
<sst xmlns="http://schemas.openxmlformats.org/spreadsheetml/2006/main" count="59" uniqueCount="46">
  <si>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</si>
  <si>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</si>
  <si>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</si>
  <si>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</si>
  <si>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</si>
  <si>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</si>
  <si>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</si>
  <si>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</si>
  <si>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</si>
  <si>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</si>
  <si>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</si>
  <si>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</si>
  <si>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</si>
  <si>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</si>
  <si>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</si>
  <si>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</si>
  <si>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</si>
  <si>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</si>
  <si>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</si>
  <si>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</si>
  <si>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</si>
  <si>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</si>
  <si>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</si>
  <si>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</si>
  <si>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</si>
  <si>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</si>
  <si>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</si>
  <si>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</si>
  <si>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</si>
  <si>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</si>
  <si>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</si>
  <si>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шт</t>
  </si>
  <si>
    <t>Ф.И.О.  Директор                      Н.А.Солодков                 Подпись ______________________</t>
  </si>
  <si>
    <t>Код по КТРУ</t>
  </si>
  <si>
    <t>Наименование товара</t>
  </si>
  <si>
    <t>32.30.14.122</t>
  </si>
  <si>
    <t>32.30.14.123</t>
  </si>
  <si>
    <t xml:space="preserve">IV. Обоснование начальной (максимальной) цены муниципального контракта на поставку спортивных тренажеров  для нужд МБУ СШОР «Центр Югорского спорта». </t>
  </si>
  <si>
    <t>вх. № 964 от 14.10.2019г.</t>
  </si>
  <si>
    <t>вх. № 965 от 14.10.2019г.</t>
  </si>
  <si>
    <t>Дата составления сводной  таблицы    14.10.2019 г.</t>
  </si>
  <si>
    <t>№ п/п</t>
  </si>
  <si>
    <r>
      <t>Тренажер предназначен для тренировок по бегу. Максимальный вес пользователя не менее 150 кг. Электронно выставляемый угол наклона (не менее 18 градусов) может менять тип и нагрузку тренировки. На ЖК дисплее отображаются все параметры тренировки, дисплей не менее 5,5 дюймов.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Показания дисплея: профиль программ тренировки, время, скорость, дистанция, калории, пульс, угол наклона, жироанализатор  Всего в тренажере предусмотрено не менее 18 программ (в т.ч. пульсозависимые). Беговое полотно не менее 1,6мм, многослойное коммерческое плотно и средне-мягкая система амортизации. Система амортизации состоит из не менее 4 динамических подушек и не менее 2 цилиндрических эластомеров с пружинами. Размер бегового полотна не менее 132 х 42 см. Объем двигателя не менее 2,8 л.с. Пиковая мощность двигателя не менее 5 л.с.  Развиваемая скорость не менее 1 км/ч не более 16 км/ч. Измерение пульса сенсорными датчиками.. Мультимедиа - воспроизведение аудио файлов, встроенные динамики. Интеграция для наушников. Транспортировочные ролики - есть. Компенсаторы неровностей пола - есть. Складывание - двухфазная гидравлика. Размер в рабочем состоянии не более 166х71х136 см. Питание сеть 220 Вольт. Гарантия не менее 2 лет с момента подписания передаточных документов</t>
    </r>
  </si>
  <si>
    <t>Тренажер имеет в составе раму. Сидение с подушкой регулируется по вертикале и по горизонтали. Есть возможность регулировки руля. Педали оснащены фиксируемыми ремнями. Наличие роликов для транспортировки и компенсаторов неровностей пола. Рукоятки стандартные. Маховик не менее 10 кг. Педальный узел - трехкомпонентный. Измерение пульса сенсорными датчиками. Дисплей с профилем тренировки. Показания дисплея: время, дистанция, скорость, калории, обороты в минуту, пульс, фитнес-тест. Количество программ - не менее 12 программ. Максимальный вес пользователя не менее 150 кг. Размер в рабочем состоянии не менее 122х52х142 см. Гарантия не менее 2 лет с момента подписания передаточных документов.</t>
  </si>
  <si>
    <t>Дорожка беговая</t>
  </si>
  <si>
    <t>Велотренажер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</si>
</sst>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2" fontId="7" fillId="2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5" fillId="2" borderId="0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/>
    </xf>
    <xf numFmtId="2" fontId="11" fillId="2" borderId="1" xfId="1" applyNumberFormat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15" fillId="2" borderId="0" xfId="0" applyNumberFormat="1" applyFont="1" applyFill="1" applyBorder="1" applyAlignment="1">
      <alignment horizontal="left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2" fontId="18" fillId="2" borderId="0" xfId="0" applyNumberFormat="1" applyFont="1" applyFill="1"/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A4" zoomScale="85" zoomScaleNormal="85" workbookViewId="0">
      <selection activeCell="N7" sqref="N7"/>
    </sheetView>
  </sheetViews>
  <sheetFormatPr defaultColWidth="9.140625" defaultRowHeight="15" x14ac:dyDescent="0.25"/>
  <cols>
    <col min="1" max="1" width="9.140625" style="22"/>
    <col min="2" max="2" width="14.140625" style="22" customWidth="1"/>
    <col min="3" max="3" width="14.85546875" style="27" customWidth="1"/>
    <col min="4" max="4" width="56" style="27" customWidth="1"/>
    <col min="5" max="5" width="7.140625" style="40" customWidth="1"/>
    <col min="6" max="6" width="7.42578125" style="40" customWidth="1"/>
    <col min="7" max="8" width="13.85546875" style="32" bestFit="1" customWidth="1"/>
    <col min="9" max="9" width="14.42578125" style="32" customWidth="1"/>
    <col min="10" max="10" width="11.42578125" style="32" customWidth="1"/>
    <col min="11" max="11" width="14.140625" style="32" customWidth="1"/>
    <col min="12" max="12" width="9.140625" style="22"/>
    <col min="13" max="13" width="10.28515625" style="22" bestFit="1" customWidth="1"/>
    <col min="14" max="16384" width="9.140625" style="22"/>
  </cols>
  <sheetData>
    <row r="1" spans="1:13" ht="30.75" customHeight="1" x14ac:dyDescent="0.25">
      <c r="B1" s="61" t="s">
        <v>37</v>
      </c>
      <c r="C1" s="61"/>
      <c r="D1" s="61"/>
      <c r="E1" s="61"/>
      <c r="F1" s="61"/>
      <c r="G1" s="61"/>
      <c r="H1" s="61"/>
      <c r="I1" s="61"/>
      <c r="J1" s="61"/>
      <c r="K1" s="61"/>
    </row>
    <row r="2" spans="1:13" s="23" customFormat="1" ht="26.25" customHeight="1" x14ac:dyDescent="0.2">
      <c r="B2" s="67" t="s">
        <v>30</v>
      </c>
      <c r="C2" s="67"/>
      <c r="D2" s="67"/>
      <c r="E2" s="67"/>
      <c r="F2" s="67"/>
      <c r="G2" s="67"/>
      <c r="H2" s="67"/>
      <c r="I2" s="67"/>
      <c r="J2" s="67"/>
      <c r="K2" s="67"/>
    </row>
    <row r="3" spans="1:13" ht="17.2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ht="15.75" x14ac:dyDescent="0.25">
      <c r="B4" s="62" t="s">
        <v>28</v>
      </c>
      <c r="C4" s="62"/>
      <c r="D4" s="62"/>
      <c r="E4" s="62"/>
      <c r="F4" s="62"/>
      <c r="G4" s="62"/>
      <c r="H4" s="62"/>
      <c r="I4" s="62"/>
      <c r="J4" s="62"/>
      <c r="K4" s="62"/>
    </row>
    <row r="5" spans="1:13" ht="19.5" customHeight="1" x14ac:dyDescent="0.25">
      <c r="A5" s="58" t="s">
        <v>41</v>
      </c>
      <c r="B5" s="63" t="s">
        <v>33</v>
      </c>
      <c r="C5" s="64" t="s">
        <v>34</v>
      </c>
      <c r="D5" s="65" t="s">
        <v>10</v>
      </c>
      <c r="E5" s="65" t="s">
        <v>11</v>
      </c>
      <c r="F5" s="65" t="s">
        <v>1</v>
      </c>
      <c r="G5" s="66" t="s">
        <v>2</v>
      </c>
      <c r="H5" s="66"/>
      <c r="I5" s="66"/>
      <c r="J5" s="66" t="s">
        <v>6</v>
      </c>
      <c r="K5" s="66" t="s">
        <v>7</v>
      </c>
    </row>
    <row r="6" spans="1:13" ht="25.5" customHeight="1" x14ac:dyDescent="0.25">
      <c r="A6" s="59"/>
      <c r="B6" s="63"/>
      <c r="C6" s="64"/>
      <c r="D6" s="65"/>
      <c r="E6" s="65"/>
      <c r="F6" s="65"/>
      <c r="G6" s="42" t="s">
        <v>3</v>
      </c>
      <c r="H6" s="42" t="s">
        <v>4</v>
      </c>
      <c r="I6" s="42" t="s">
        <v>5</v>
      </c>
      <c r="J6" s="66"/>
      <c r="K6" s="66"/>
    </row>
    <row r="7" spans="1:13" ht="294.75" customHeight="1" thickBot="1" x14ac:dyDescent="0.3">
      <c r="A7" s="57">
        <v>1</v>
      </c>
      <c r="B7" s="55" t="s">
        <v>35</v>
      </c>
      <c r="C7" s="33" t="s">
        <v>44</v>
      </c>
      <c r="D7" s="75" t="s">
        <v>42</v>
      </c>
      <c r="E7" s="34" t="s">
        <v>31</v>
      </c>
      <c r="F7" s="34">
        <v>1</v>
      </c>
      <c r="G7" s="44">
        <v>67100</v>
      </c>
      <c r="H7" s="44">
        <v>68500</v>
      </c>
      <c r="I7" s="44">
        <v>65800</v>
      </c>
      <c r="J7" s="54">
        <f>(G7+H7+I7)/3</f>
        <v>67133.333333333328</v>
      </c>
      <c r="K7" s="43">
        <v>67133.33</v>
      </c>
      <c r="M7" s="32"/>
    </row>
    <row r="8" spans="1:13" ht="183" customHeight="1" thickBot="1" x14ac:dyDescent="0.3">
      <c r="A8" s="57">
        <v>2</v>
      </c>
      <c r="B8" s="55" t="s">
        <v>36</v>
      </c>
      <c r="C8" s="33" t="s">
        <v>45</v>
      </c>
      <c r="D8" s="76" t="s">
        <v>43</v>
      </c>
      <c r="E8" s="34" t="s">
        <v>31</v>
      </c>
      <c r="F8" s="34">
        <v>1</v>
      </c>
      <c r="G8" s="44">
        <v>32567</v>
      </c>
      <c r="H8" s="44">
        <v>35000</v>
      </c>
      <c r="I8" s="44">
        <v>31000</v>
      </c>
      <c r="J8" s="54">
        <f t="shared" ref="J8" si="0">(G8+H8+I8)/3</f>
        <v>32855.666666666664</v>
      </c>
      <c r="K8" s="43">
        <v>32866.67</v>
      </c>
      <c r="L8" s="32"/>
      <c r="M8" s="32"/>
    </row>
    <row r="9" spans="1:13" x14ac:dyDescent="0.25">
      <c r="A9" s="56"/>
      <c r="B9" s="28" t="s">
        <v>12</v>
      </c>
      <c r="C9" s="28"/>
      <c r="D9" s="33"/>
      <c r="E9" s="36"/>
      <c r="F9" s="36"/>
      <c r="G9" s="43"/>
      <c r="H9" s="43"/>
      <c r="I9" s="43"/>
      <c r="J9" s="43"/>
      <c r="K9" s="44">
        <f>SUM(K7:K8)</f>
        <v>100000</v>
      </c>
      <c r="M9" s="32"/>
    </row>
    <row r="10" spans="1:13" x14ac:dyDescent="0.25">
      <c r="A10" s="56"/>
      <c r="B10" s="28" t="s">
        <v>15</v>
      </c>
      <c r="C10" s="28"/>
      <c r="D10" s="11"/>
      <c r="E10" s="36"/>
      <c r="F10" s="36"/>
      <c r="G10" s="43"/>
      <c r="H10" s="43"/>
      <c r="I10" s="43"/>
      <c r="J10" s="43"/>
      <c r="K10" s="45">
        <f>SUM(K9:K9)</f>
        <v>100000</v>
      </c>
      <c r="M10" s="32"/>
    </row>
    <row r="11" spans="1:13" x14ac:dyDescent="0.25">
      <c r="B11" s="29"/>
      <c r="C11" s="53"/>
      <c r="D11" s="52"/>
      <c r="E11" s="29"/>
      <c r="F11" s="29"/>
      <c r="G11" s="46"/>
      <c r="H11" s="46"/>
      <c r="I11" s="46"/>
      <c r="J11" s="46"/>
      <c r="K11" s="46"/>
    </row>
    <row r="12" spans="1:13" ht="15.75" customHeight="1" x14ac:dyDescent="0.25">
      <c r="B12" s="24">
        <v>1</v>
      </c>
      <c r="C12" s="60" t="s">
        <v>38</v>
      </c>
      <c r="D12" s="60"/>
      <c r="E12" s="37"/>
      <c r="F12" s="37"/>
      <c r="G12" s="47"/>
      <c r="H12" s="47"/>
      <c r="I12" s="47"/>
      <c r="J12" s="47"/>
      <c r="K12" s="47"/>
    </row>
    <row r="13" spans="1:13" ht="15.75" customHeight="1" x14ac:dyDescent="0.25">
      <c r="B13" s="24">
        <v>2</v>
      </c>
      <c r="C13" s="60" t="s">
        <v>39</v>
      </c>
      <c r="D13" s="60"/>
      <c r="E13" s="37"/>
      <c r="F13" s="37"/>
      <c r="G13" s="47"/>
      <c r="H13" s="47"/>
      <c r="I13" s="47"/>
      <c r="J13" s="47"/>
      <c r="K13" s="47"/>
    </row>
    <row r="14" spans="1:13" ht="15.75" customHeight="1" x14ac:dyDescent="0.25">
      <c r="B14" s="24">
        <v>3</v>
      </c>
      <c r="C14" s="60" t="s">
        <v>39</v>
      </c>
      <c r="D14" s="60"/>
      <c r="E14" s="37"/>
      <c r="F14" s="37"/>
      <c r="G14" s="47"/>
      <c r="H14" s="47"/>
      <c r="I14" s="47"/>
      <c r="J14" s="47"/>
      <c r="K14" s="47"/>
    </row>
    <row r="15" spans="1:13" ht="15.75" x14ac:dyDescent="0.25">
      <c r="B15" s="31"/>
      <c r="C15" s="31"/>
      <c r="D15" s="41"/>
      <c r="E15" s="31"/>
      <c r="F15" s="31"/>
      <c r="G15" s="48"/>
      <c r="H15" s="48"/>
      <c r="I15" s="48"/>
      <c r="J15" s="48"/>
      <c r="K15" s="48"/>
    </row>
    <row r="16" spans="1:13" ht="15.75" x14ac:dyDescent="0.25">
      <c r="B16" s="30" t="s">
        <v>29</v>
      </c>
      <c r="C16" s="30"/>
      <c r="D16" s="41"/>
      <c r="E16" s="38"/>
      <c r="F16" s="38"/>
      <c r="G16" s="49"/>
      <c r="H16" s="49"/>
      <c r="I16" s="49"/>
      <c r="J16" s="49"/>
      <c r="K16" s="49"/>
    </row>
    <row r="17" spans="2:11" ht="15.75" x14ac:dyDescent="0.25">
      <c r="B17" s="30" t="s">
        <v>32</v>
      </c>
      <c r="C17" s="30"/>
      <c r="D17" s="31"/>
      <c r="E17" s="38"/>
      <c r="F17" s="38"/>
      <c r="G17" s="49"/>
      <c r="H17" s="49"/>
      <c r="I17" s="49"/>
      <c r="J17" s="49"/>
      <c r="K17" s="49"/>
    </row>
    <row r="18" spans="2:11" ht="15.75" x14ac:dyDescent="0.25">
      <c r="B18" s="30" t="s">
        <v>40</v>
      </c>
      <c r="C18" s="30"/>
      <c r="D18" s="50"/>
      <c r="E18" s="38"/>
      <c r="F18" s="38"/>
      <c r="G18" s="49"/>
      <c r="H18" s="49"/>
      <c r="I18" s="49"/>
      <c r="J18" s="49"/>
      <c r="K18" s="49"/>
    </row>
    <row r="19" spans="2:11" ht="15.75" x14ac:dyDescent="0.25">
      <c r="B19" s="25"/>
      <c r="C19" s="26"/>
      <c r="D19" s="50"/>
      <c r="E19" s="39"/>
      <c r="F19" s="39"/>
      <c r="G19" s="35"/>
      <c r="H19" s="35"/>
      <c r="I19" s="35"/>
      <c r="J19" s="35"/>
      <c r="K19" s="35"/>
    </row>
    <row r="20" spans="2:11" ht="15.75" x14ac:dyDescent="0.25">
      <c r="B20" s="25"/>
      <c r="C20" s="26"/>
      <c r="D20" s="50"/>
      <c r="E20" s="39"/>
      <c r="F20" s="39"/>
      <c r="G20" s="35"/>
      <c r="H20" s="35"/>
      <c r="I20" s="35"/>
      <c r="J20" s="35"/>
      <c r="K20" s="35"/>
    </row>
    <row r="21" spans="2:11" x14ac:dyDescent="0.25">
      <c r="B21" s="25"/>
      <c r="C21" s="26"/>
      <c r="D21" s="26"/>
      <c r="E21" s="39"/>
      <c r="F21" s="39"/>
      <c r="G21" s="35"/>
      <c r="H21" s="35"/>
      <c r="I21" s="35"/>
      <c r="J21" s="35"/>
      <c r="K21" s="35"/>
    </row>
    <row r="22" spans="2:11" x14ac:dyDescent="0.25">
      <c r="B22" s="25"/>
      <c r="C22" s="26"/>
      <c r="D22" s="26"/>
      <c r="E22" s="39"/>
      <c r="F22" s="39"/>
      <c r="G22" s="35"/>
      <c r="H22" s="35"/>
      <c r="I22" s="35"/>
      <c r="J22" s="35"/>
      <c r="K22" s="35"/>
    </row>
    <row r="23" spans="2:11" x14ac:dyDescent="0.25">
      <c r="B23" s="25"/>
      <c r="C23" s="26"/>
      <c r="D23" s="26"/>
      <c r="E23" s="39"/>
      <c r="F23" s="39"/>
      <c r="G23" s="35"/>
      <c r="H23" s="35"/>
      <c r="I23" s="35"/>
      <c r="J23" s="35"/>
      <c r="K23" s="35"/>
    </row>
    <row r="24" spans="2:11" x14ac:dyDescent="0.25">
      <c r="B24" s="25"/>
      <c r="C24" s="26"/>
      <c r="D24" s="26"/>
      <c r="E24" s="39"/>
      <c r="F24" s="39"/>
      <c r="G24" s="35"/>
      <c r="H24" s="35"/>
      <c r="I24" s="35"/>
      <c r="J24" s="35"/>
      <c r="K24" s="35"/>
    </row>
    <row r="25" spans="2:11" x14ac:dyDescent="0.25">
      <c r="D25" s="26"/>
    </row>
    <row r="26" spans="2:11" x14ac:dyDescent="0.25">
      <c r="D26" s="26"/>
    </row>
    <row r="48" spans="8:8" x14ac:dyDescent="0.25">
      <c r="H48" s="51"/>
    </row>
  </sheetData>
  <mergeCells count="16">
    <mergeCell ref="A5:A6"/>
    <mergeCell ref="C12:D12"/>
    <mergeCell ref="C13:D13"/>
    <mergeCell ref="C14:D14"/>
    <mergeCell ref="B1:K1"/>
    <mergeCell ref="B4:K4"/>
    <mergeCell ref="B5:B6"/>
    <mergeCell ref="C5:C6"/>
    <mergeCell ref="D5:D6"/>
    <mergeCell ref="E5:E6"/>
    <mergeCell ref="F5:F6"/>
    <mergeCell ref="J5:J6"/>
    <mergeCell ref="K5:K6"/>
    <mergeCell ref="G5:I5"/>
    <mergeCell ref="B2:K2"/>
    <mergeCell ref="B3:K3"/>
  </mergeCells>
  <pageMargins left="0.19685039370078741" right="0.19685039370078741" top="0.19685039370078741" bottom="0.19685039370078741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ColWidth="8.85546875"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28.5" customHeight="1" x14ac:dyDescent="0.2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9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1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 x14ac:dyDescent="0.25">
      <c r="A6" s="71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4">
        <f>K7*E7</f>
        <v>231000</v>
      </c>
    </row>
    <row r="9" spans="1:16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">
        <f>L8</f>
        <v>231000</v>
      </c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9" t="s">
        <v>21</v>
      </c>
      <c r="C11" s="69"/>
      <c r="D11" s="69"/>
      <c r="E11" s="6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9" t="s">
        <v>22</v>
      </c>
      <c r="C12" s="69"/>
      <c r="D12" s="69"/>
      <c r="E12" s="6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9" t="s">
        <v>23</v>
      </c>
      <c r="C13" s="69"/>
      <c r="D13" s="69"/>
      <c r="E13" s="6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9" t="s">
        <v>24</v>
      </c>
      <c r="C14" s="69"/>
      <c r="D14" s="69"/>
      <c r="E14" s="69"/>
      <c r="F14" s="14"/>
      <c r="G14" s="14"/>
      <c r="H14" s="14"/>
      <c r="I14" s="14"/>
      <c r="J14" s="14"/>
      <c r="K14" s="14"/>
      <c r="L14" s="14"/>
    </row>
    <row r="15" spans="1:16" ht="14.25" customHeight="1" x14ac:dyDescent="0.2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Тренажеры</vt:lpstr>
      <vt:lpstr>Лист1</vt:lpstr>
      <vt:lpstr>Тренажеры!Область_печати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Ivan</cp:lastModifiedBy>
  <cp:lastPrinted>2019-10-17T08:50:16Z</cp:lastPrinted>
  <dcterms:created xsi:type="dcterms:W3CDTF">2014-02-14T07:05:08Z</dcterms:created>
  <dcterms:modified xsi:type="dcterms:W3CDTF">2019-10-23T11:03:17Z</dcterms:modified>
</cp:coreProperties>
</file>