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45" windowWidth="10230" windowHeight="80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H12" i="1"/>
  <c r="H11" i="1"/>
  <c r="H10" i="1"/>
  <c r="H9" i="1"/>
  <c r="H8" i="1"/>
  <c r="H7" i="1"/>
  <c r="C13" i="1"/>
  <c r="I13" i="1" l="1"/>
</calcChain>
</file>

<file path=xl/sharedStrings.xml><?xml version="1.0" encoding="utf-8"?>
<sst xmlns="http://schemas.openxmlformats.org/spreadsheetml/2006/main" count="27" uniqueCount="27">
  <si>
    <t>1*</t>
  </si>
  <si>
    <t>2*</t>
  </si>
  <si>
    <t>3*</t>
  </si>
  <si>
    <t>Средняя цена, руб.</t>
  </si>
  <si>
    <t xml:space="preserve"> Начальная (максимальная) цена контракта: </t>
  </si>
  <si>
    <t>Наименование  услуги</t>
  </si>
  <si>
    <t>Единичные цены (тарифы), руб.</t>
  </si>
  <si>
    <t>Итого</t>
  </si>
  <si>
    <t>Коли-чество</t>
  </si>
  <si>
    <t>Единица измерения шт.</t>
  </si>
  <si>
    <t>Метод обоснования начальной (максимальной) цены: метод сопоставления рыночных цен (анализ рынка).</t>
  </si>
  <si>
    <t>Итого начальная (максимальная) цена контракта, руб.</t>
  </si>
  <si>
    <t>Исполнитель</t>
  </si>
  <si>
    <t>М.Г. Филиппова</t>
  </si>
  <si>
    <t>IV. Обоснование начальной (максимальной) цены  контракта на оказание услуг по изготовлению информационных памяток.</t>
  </si>
  <si>
    <t xml:space="preserve">Памятка. «Правила пожарной безопасности для детей «Безопасный огонек»». </t>
  </si>
  <si>
    <t>штука</t>
  </si>
  <si>
    <t>№ п/п</t>
  </si>
  <si>
    <t xml:space="preserve">Памятка  «Будь осторожен с огнем». </t>
  </si>
  <si>
    <t xml:space="preserve">Памятка  «Меры пожарной безопасности при устройстве печей в жилых домах» </t>
  </si>
  <si>
    <t>Памятка «Советы любителям зимней рыбалки»</t>
  </si>
  <si>
    <t>Памятка «Что делать, если произошел пожар»</t>
  </si>
  <si>
    <t>Памятка «Правила пожарной безопасности в Российской Федерации».</t>
  </si>
  <si>
    <t>Поставщик 2 :   Входящ. б/н от 30.01.2020 г.</t>
  </si>
  <si>
    <t>Поставщик 1:       Входящ. б/н от 06.02.2020 г.</t>
  </si>
  <si>
    <t>Поставщик 3:   Входящ. б/н от 06.02.2020 г.</t>
  </si>
  <si>
    <t>32 248 (тридцать две тысячи двести сорок восемь) рублей 50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</si>
</sst>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3" fillId="0" borderId="0" xfId="0" applyFont="1"/>
    <xf numFmtId="0" fontId="1" fillId="0" borderId="0" xfId="0" applyFont="1" applyBorder="1" applyAlignment="1">
      <alignment vertical="center" wrapText="1"/>
    </xf>
    <xf numFmtId="0" fontId="2" fillId="0" borderId="0" xfId="0" applyFont="1" applyBorder="1"/>
    <xf numFmtId="2" fontId="4" fillId="0" borderId="0" xfId="0" quotePrefix="1" applyNumberFormat="1" applyFont="1" applyAlignment="1">
      <alignment horizontal="left"/>
    </xf>
    <xf numFmtId="2" fontId="3" fillId="0" borderId="0" xfId="0" applyNumberFormat="1" applyFont="1" applyAlignment="1"/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2" fontId="4" fillId="0" borderId="0" xfId="0" quotePrefix="1" applyNumberFormat="1" applyFont="1" applyBorder="1" applyAlignment="1">
      <alignment horizontal="left"/>
    </xf>
    <xf numFmtId="2" fontId="3" fillId="0" borderId="0" xfId="0" applyNumberFormat="1" applyFont="1" applyBorder="1" applyAlignment="1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Border="1" applyAlignment="1">
      <alignment horizontal="left" wrapText="1"/>
    </xf>
    <xf numFmtId="0" fontId="2" fillId="0" borderId="0" xfId="0" applyFont="1" applyBorder="1" applyAlignment="1"/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4" fillId="0" borderId="0" xfId="0" quotePrefix="1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0" xfId="0" quotePrefix="1" applyFont="1" applyAlignment="1">
      <alignment horizontal="left" vertical="top"/>
    </xf>
    <xf numFmtId="0" fontId="6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K9" sqref="K9"/>
    </sheetView>
  </sheetViews>
  <sheetFormatPr defaultRowHeight="15" x14ac:dyDescent="0.25"/>
  <cols>
    <col min="1" max="1" width="4.85546875" customWidth="1"/>
    <col min="2" max="2" width="47.5703125" customWidth="1"/>
    <col min="3" max="3" width="8.5703125" customWidth="1"/>
    <col min="4" max="4" width="11.7109375" customWidth="1"/>
    <col min="5" max="5" width="16.140625" customWidth="1"/>
    <col min="6" max="6" width="13.42578125" customWidth="1"/>
    <col min="7" max="7" width="12.7109375" customWidth="1"/>
    <col min="8" max="8" width="14.140625" customWidth="1"/>
    <col min="9" max="9" width="23.7109375" customWidth="1"/>
    <col min="10" max="10" width="6.5703125" customWidth="1"/>
    <col min="11" max="11" width="6.42578125" customWidth="1"/>
    <col min="12" max="12" width="6.7109375" customWidth="1"/>
    <col min="13" max="13" width="7.42578125" customWidth="1"/>
    <col min="14" max="14" width="33" customWidth="1"/>
    <col min="15" max="15" width="16.5703125" style="1" customWidth="1"/>
    <col min="16" max="16" width="12.140625" customWidth="1"/>
    <col min="17" max="17" width="13.85546875" customWidth="1"/>
    <col min="18" max="18" width="15.42578125" customWidth="1"/>
  </cols>
  <sheetData>
    <row r="1" spans="1:19" ht="18" customHeight="1" x14ac:dyDescent="0.25">
      <c r="B1" s="37" t="s">
        <v>14</v>
      </c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9" ht="6.75" customHeigh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9" s="2" customFormat="1" ht="15.75" x14ac:dyDescent="0.25">
      <c r="B3" s="22" t="s">
        <v>10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4"/>
    </row>
    <row r="4" spans="1:19" s="2" customFormat="1" ht="15.75" customHeight="1" x14ac:dyDescent="0.25"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9" ht="60.75" customHeight="1" x14ac:dyDescent="0.25">
      <c r="A5" s="29" t="s">
        <v>17</v>
      </c>
      <c r="B5" s="29" t="s">
        <v>5</v>
      </c>
      <c r="C5" s="29" t="s">
        <v>8</v>
      </c>
      <c r="D5" s="29" t="s">
        <v>9</v>
      </c>
      <c r="E5" s="29" t="s">
        <v>6</v>
      </c>
      <c r="F5" s="29"/>
      <c r="G5" s="29"/>
      <c r="H5" s="29"/>
      <c r="I5" s="29" t="s">
        <v>11</v>
      </c>
      <c r="N5" s="15"/>
      <c r="O5"/>
    </row>
    <row r="6" spans="1:19" ht="54.75" customHeight="1" x14ac:dyDescent="0.25">
      <c r="A6" s="29"/>
      <c r="B6" s="29"/>
      <c r="C6" s="29"/>
      <c r="D6" s="29"/>
      <c r="E6" s="30" t="s">
        <v>0</v>
      </c>
      <c r="F6" s="30" t="s">
        <v>1</v>
      </c>
      <c r="G6" s="30" t="s">
        <v>2</v>
      </c>
      <c r="H6" s="30" t="s">
        <v>3</v>
      </c>
      <c r="I6" s="29"/>
      <c r="M6" s="1"/>
      <c r="N6" s="1"/>
      <c r="P6" s="1"/>
      <c r="Q6" s="1"/>
      <c r="R6" s="1"/>
      <c r="S6" s="1"/>
    </row>
    <row r="7" spans="1:19" ht="30.75" customHeight="1" x14ac:dyDescent="0.25">
      <c r="A7" s="26">
        <v>1</v>
      </c>
      <c r="B7" s="33" t="s">
        <v>15</v>
      </c>
      <c r="C7" s="32">
        <v>1000</v>
      </c>
      <c r="D7" s="34" t="s">
        <v>16</v>
      </c>
      <c r="E7" s="31">
        <v>4.5</v>
      </c>
      <c r="F7" s="31">
        <v>6</v>
      </c>
      <c r="G7" s="31">
        <v>4.58</v>
      </c>
      <c r="H7" s="31">
        <f>ROUND(((E7+F7+G7)/3),2)</f>
        <v>5.03</v>
      </c>
      <c r="I7" s="31">
        <f>ROUND((C7*H7),2)</f>
        <v>5030</v>
      </c>
      <c r="M7" s="1"/>
      <c r="N7" s="20"/>
      <c r="O7" s="20"/>
      <c r="P7" s="20"/>
      <c r="Q7" s="17"/>
      <c r="R7" s="17"/>
      <c r="S7" s="1"/>
    </row>
    <row r="8" spans="1:19" ht="21" customHeight="1" x14ac:dyDescent="0.25">
      <c r="A8" s="26">
        <v>2</v>
      </c>
      <c r="B8" s="33" t="s">
        <v>18</v>
      </c>
      <c r="C8" s="32">
        <v>1000</v>
      </c>
      <c r="D8" s="35"/>
      <c r="E8" s="31">
        <v>5.2</v>
      </c>
      <c r="F8" s="31">
        <v>7</v>
      </c>
      <c r="G8" s="31">
        <v>6</v>
      </c>
      <c r="H8" s="31">
        <f>ROUND(((E8+F8+G8)/3),2)</f>
        <v>6.07</v>
      </c>
      <c r="I8" s="31">
        <f>ROUND((C8*H8),2)</f>
        <v>6070</v>
      </c>
      <c r="M8" s="1"/>
      <c r="N8" s="20"/>
      <c r="O8" s="20"/>
      <c r="P8" s="20"/>
      <c r="Q8" s="17"/>
      <c r="R8" s="17"/>
      <c r="S8" s="1"/>
    </row>
    <row r="9" spans="1:19" ht="38.25" customHeight="1" x14ac:dyDescent="0.25">
      <c r="A9" s="26">
        <v>3</v>
      </c>
      <c r="B9" s="33" t="s">
        <v>19</v>
      </c>
      <c r="C9" s="32">
        <v>780</v>
      </c>
      <c r="D9" s="35"/>
      <c r="E9" s="31">
        <v>6.3</v>
      </c>
      <c r="F9" s="31">
        <v>7.1</v>
      </c>
      <c r="G9" s="31">
        <v>6.1</v>
      </c>
      <c r="H9" s="31">
        <f>ROUND(((E9+F9+G9)/3),2)</f>
        <v>6.5</v>
      </c>
      <c r="I9" s="31">
        <f>ROUND((C9*H9),2)</f>
        <v>5070</v>
      </c>
      <c r="L9" s="31"/>
      <c r="M9" s="1"/>
      <c r="N9" s="20"/>
      <c r="O9" s="20"/>
      <c r="P9" s="20"/>
      <c r="Q9" s="17"/>
      <c r="R9" s="17"/>
      <c r="S9" s="1"/>
    </row>
    <row r="10" spans="1:19" ht="21" customHeight="1" x14ac:dyDescent="0.25">
      <c r="A10" s="26">
        <v>4</v>
      </c>
      <c r="B10" s="33" t="s">
        <v>20</v>
      </c>
      <c r="C10" s="32">
        <v>600</v>
      </c>
      <c r="D10" s="35"/>
      <c r="E10" s="31">
        <v>6.9</v>
      </c>
      <c r="F10" s="31">
        <v>7.2</v>
      </c>
      <c r="G10" s="31">
        <v>6.2</v>
      </c>
      <c r="H10" s="31">
        <f>ROUND(((E10+F10+G10)/3),2)</f>
        <v>6.77</v>
      </c>
      <c r="I10" s="31">
        <f>ROUND((C10*H10),2)</f>
        <v>4062</v>
      </c>
      <c r="M10" s="1"/>
      <c r="N10" s="20"/>
      <c r="O10" s="20"/>
      <c r="P10" s="20"/>
      <c r="Q10" s="17"/>
      <c r="R10" s="17"/>
      <c r="S10" s="1"/>
    </row>
    <row r="11" spans="1:19" ht="21" customHeight="1" x14ac:dyDescent="0.25">
      <c r="A11" s="26">
        <v>5</v>
      </c>
      <c r="B11" s="33" t="s">
        <v>21</v>
      </c>
      <c r="C11" s="32">
        <v>781</v>
      </c>
      <c r="D11" s="35"/>
      <c r="E11" s="31">
        <v>6.3</v>
      </c>
      <c r="F11" s="31">
        <v>7.1</v>
      </c>
      <c r="G11" s="31">
        <v>6.1</v>
      </c>
      <c r="H11" s="31">
        <f>ROUND(((E11+F11+G11)/3),2)</f>
        <v>6.5</v>
      </c>
      <c r="I11" s="31">
        <f>ROUND((C11*H11),2)</f>
        <v>5076.5</v>
      </c>
      <c r="M11" s="1"/>
      <c r="N11" s="20"/>
      <c r="O11" s="20"/>
      <c r="P11" s="20"/>
      <c r="Q11" s="17"/>
      <c r="R11" s="17"/>
      <c r="S11" s="1"/>
    </row>
    <row r="12" spans="1:19" ht="35.25" customHeight="1" x14ac:dyDescent="0.25">
      <c r="A12" s="26">
        <v>6</v>
      </c>
      <c r="B12" s="25" t="s">
        <v>22</v>
      </c>
      <c r="C12" s="32">
        <v>2000</v>
      </c>
      <c r="D12" s="36"/>
      <c r="E12" s="27">
        <v>2.8</v>
      </c>
      <c r="F12" s="27">
        <v>3.5</v>
      </c>
      <c r="G12" s="27">
        <v>4.12</v>
      </c>
      <c r="H12" s="31">
        <f>ROUND(((E12+F12+G12)/3),2)</f>
        <v>3.47</v>
      </c>
      <c r="I12" s="31">
        <f>ROUND((C12*H12),2)</f>
        <v>6940</v>
      </c>
      <c r="M12" s="1"/>
      <c r="N12" s="20"/>
      <c r="O12" s="20"/>
      <c r="P12" s="20"/>
      <c r="Q12" s="7"/>
      <c r="R12" s="7"/>
      <c r="S12" s="1"/>
    </row>
    <row r="13" spans="1:19" ht="19.5" customHeight="1" x14ac:dyDescent="0.25">
      <c r="A13" s="33"/>
      <c r="B13" s="33" t="s">
        <v>7</v>
      </c>
      <c r="C13" s="32">
        <f>C7+C8+C9+C10+C11+C12</f>
        <v>6161</v>
      </c>
      <c r="D13" s="26"/>
      <c r="E13" s="31"/>
      <c r="F13" s="31"/>
      <c r="G13" s="31"/>
      <c r="H13" s="31"/>
      <c r="I13" s="31">
        <f>ROUND((SUM(I7:I12)),2)</f>
        <v>32248.5</v>
      </c>
      <c r="M13" s="1"/>
      <c r="N13" s="8"/>
      <c r="O13" s="9"/>
      <c r="P13" s="9"/>
      <c r="Q13" s="10"/>
      <c r="R13" s="10"/>
      <c r="S13" s="1"/>
    </row>
    <row r="14" spans="1:19" s="6" customFormat="1" ht="37.5" customHeight="1" x14ac:dyDescent="0.2">
      <c r="B14" s="5" t="s">
        <v>4</v>
      </c>
      <c r="C14" s="28" t="s">
        <v>26</v>
      </c>
      <c r="D14" s="28"/>
      <c r="E14" s="28"/>
      <c r="F14" s="28"/>
      <c r="G14" s="28"/>
      <c r="H14" s="28"/>
      <c r="I14" s="28"/>
      <c r="J14" s="5"/>
      <c r="K14" s="5"/>
      <c r="L14" s="5"/>
      <c r="M14" s="11"/>
      <c r="N14" s="11"/>
      <c r="O14" s="11"/>
      <c r="P14" s="12"/>
      <c r="Q14" s="12"/>
      <c r="R14" s="12"/>
      <c r="S14" s="12"/>
    </row>
    <row r="16" spans="1:19" s="13" customFormat="1" ht="15.75" x14ac:dyDescent="0.25">
      <c r="B16" s="13" t="s">
        <v>12</v>
      </c>
      <c r="G16" s="21" t="s">
        <v>13</v>
      </c>
      <c r="H16" s="21"/>
      <c r="I16" s="21"/>
      <c r="K16" s="21"/>
      <c r="L16" s="21"/>
      <c r="M16" s="21"/>
      <c r="N16" s="21"/>
      <c r="O16" s="14"/>
    </row>
    <row r="17" spans="2:8" x14ac:dyDescent="0.25">
      <c r="B17" s="3"/>
      <c r="C17" s="3"/>
      <c r="D17" s="3"/>
      <c r="E17" s="1"/>
    </row>
    <row r="18" spans="2:8" ht="33" customHeight="1" x14ac:dyDescent="0.25">
      <c r="B18" s="18" t="s">
        <v>24</v>
      </c>
      <c r="C18" s="19"/>
      <c r="D18" s="19"/>
      <c r="E18" s="19"/>
      <c r="F18" s="19"/>
    </row>
    <row r="19" spans="2:8" ht="18.75" customHeight="1" x14ac:dyDescent="0.25">
      <c r="B19" s="18" t="s">
        <v>23</v>
      </c>
      <c r="C19" s="19"/>
      <c r="D19" s="19"/>
      <c r="E19" s="19"/>
      <c r="F19" s="19"/>
    </row>
    <row r="20" spans="2:8" ht="15" customHeight="1" x14ac:dyDescent="0.25">
      <c r="B20" s="18" t="s">
        <v>25</v>
      </c>
      <c r="C20" s="19"/>
      <c r="D20" s="19"/>
      <c r="E20" s="19"/>
      <c r="F20" s="19"/>
    </row>
    <row r="22" spans="2:8" x14ac:dyDescent="0.25">
      <c r="E22" s="16"/>
      <c r="F22" s="16"/>
      <c r="G22" s="16"/>
      <c r="H22" s="16"/>
    </row>
  </sheetData>
  <mergeCells count="18">
    <mergeCell ref="A5:A6"/>
    <mergeCell ref="B1:N2"/>
    <mergeCell ref="B3:N3"/>
    <mergeCell ref="B4:O4"/>
    <mergeCell ref="K16:N16"/>
    <mergeCell ref="B5:B6"/>
    <mergeCell ref="D5:D6"/>
    <mergeCell ref="E5:H5"/>
    <mergeCell ref="I5:I6"/>
    <mergeCell ref="N7:N12"/>
    <mergeCell ref="O7:O12"/>
    <mergeCell ref="D7:D12"/>
    <mergeCell ref="B20:F20"/>
    <mergeCell ref="P7:P12"/>
    <mergeCell ref="C5:C6"/>
    <mergeCell ref="G16:I16"/>
    <mergeCell ref="B18:F18"/>
    <mergeCell ref="B19:F19"/>
  </mergeCells>
  <pageMargins left="0.82677165354330717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2020-02-19T07:38:18Z</dcterms:modified>
</cp:coreProperties>
</file>