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полнение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29" i="1" l="1"/>
  <c r="H54" i="1" l="1"/>
  <c r="H48" i="1"/>
  <c r="H47" i="1"/>
  <c r="H43" i="1"/>
  <c r="H42" i="1"/>
  <c r="H41" i="1"/>
  <c r="H40" i="1"/>
  <c r="H38" i="1"/>
  <c r="H35" i="1"/>
  <c r="H34" i="1"/>
  <c r="H33" i="1"/>
  <c r="H31" i="1"/>
  <c r="H30" i="1"/>
  <c r="H29" i="1"/>
  <c r="H28" i="1"/>
  <c r="H27" i="1"/>
  <c r="H24" i="1"/>
  <c r="H23" i="1"/>
  <c r="H22" i="1"/>
  <c r="H21" i="1"/>
  <c r="H19" i="1"/>
  <c r="H18" i="1"/>
  <c r="H17" i="1"/>
  <c r="I54" i="1" l="1"/>
  <c r="I48" i="1"/>
  <c r="I47" i="1"/>
  <c r="I31" i="1"/>
  <c r="I30" i="1"/>
  <c r="I29" i="1"/>
  <c r="I28" i="1" l="1"/>
  <c r="I43" i="1" l="1"/>
  <c r="I42" i="1"/>
  <c r="I41" i="1"/>
  <c r="I40" i="1"/>
  <c r="I38" i="1"/>
  <c r="I35" i="1"/>
  <c r="I34" i="1"/>
  <c r="I33" i="1"/>
  <c r="I19" i="1"/>
  <c r="I18" i="1"/>
  <c r="I17" i="1"/>
  <c r="I24" i="1"/>
  <c r="I23" i="1"/>
  <c r="I22" i="1"/>
  <c r="I21" i="1"/>
  <c r="I27" i="1"/>
</calcChain>
</file>

<file path=xl/sharedStrings.xml><?xml version="1.0" encoding="utf-8"?>
<sst xmlns="http://schemas.openxmlformats.org/spreadsheetml/2006/main" count="162" uniqueCount="116">
  <si>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</si>
  <si>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</si>
  <si>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</si>
  <si>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</si>
  <si>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</si>
  <si>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</si>
  <si>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</si>
  <si>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</si>
  <si>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</si>
  <si>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(гр.7/ гр.6*100%)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</si>
  <si>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</si>
  <si>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</si>
  <si>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Подпрограмма 1: Электронный муниципалитет</t>
  </si>
  <si>
    <t>1.1.1</t>
  </si>
  <si>
    <t>1.1.2</t>
  </si>
  <si>
    <t>1.1.3</t>
  </si>
  <si>
    <t>Задача 2: Техническое обеспечение деятельности органов местного самоуправления города Югорска</t>
  </si>
  <si>
    <t>1.2.1</t>
  </si>
  <si>
    <t>1.2.2</t>
  </si>
  <si>
    <t>1.2.3</t>
  </si>
  <si>
    <t>1.2.4</t>
  </si>
  <si>
    <t>Подпрограмма 2: Информационное сопровождение деятельности органов местного самоуправления</t>
  </si>
  <si>
    <t>2.1.1</t>
  </si>
  <si>
    <t>2.1.2</t>
  </si>
  <si>
    <t>Задача 2: Информационно-аналитическое обеспечение деятельности органов местного самоуправления города Югорска</t>
  </si>
  <si>
    <t>2.2.1</t>
  </si>
  <si>
    <t>2.2.2</t>
  </si>
  <si>
    <t>2.2.3</t>
  </si>
  <si>
    <t>Подпрограмма 3: Поддержка социально ориентированных некоммерческих организаций</t>
  </si>
  <si>
    <t>3.1.1</t>
  </si>
  <si>
    <t>Задача 2: Популяризация социально ориентированной деятельности некоммерческих организаций в городе Югорске</t>
  </si>
  <si>
    <t>3.2.1</t>
  </si>
  <si>
    <t>3.2.2</t>
  </si>
  <si>
    <t>3.2.3</t>
  </si>
  <si>
    <t>3.2.4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</si>
  <si>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</si>
  <si>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</si>
  <si>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</si>
  <si>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</si>
  <si>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</si>
  <si>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</si>
  <si>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</si>
  <si>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Аристова Г.Р.</t>
  </si>
  <si>
    <t>Дергилев О.В.</t>
  </si>
  <si>
    <t>5-00-61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</si>
  <si>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</si>
  <si>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информационной открытости органов местного самоуправления города Югорска, реализация права граждан на получение полной и объективной 
информации о деятельности администрации города Югорска, социально-экономическом развитии муниципального образования город Югорск</t>
  </si>
  <si>
    <t>Задача 1: Обеспечение открытой и конкурентной системы поддержки социально ориентированных некоммерческих организаций</t>
  </si>
  <si>
    <t>Департамент жилищно-коммунального и</t>
  </si>
  <si>
    <t>строительного комплекса</t>
  </si>
  <si>
    <t>Бандурин В.К.</t>
  </si>
  <si>
    <t>о достижении целевых показателей эффективности</t>
  </si>
  <si>
    <t>муниципальной программы за 2014 год</t>
  </si>
  <si>
    <t>Показатели непосредственных результатов</t>
  </si>
  <si>
    <t>Среднее количество посетителей официального сайта в день</t>
  </si>
  <si>
    <t>Среднее количество посетителей портала ОМСУ в день</t>
  </si>
  <si>
    <t>Количество оснащённых рабочих мест исполнителей государственных и муниципальных услуг</t>
  </si>
  <si>
    <t>Наименование показателя</t>
  </si>
  <si>
    <t>Ед. измерения</t>
  </si>
  <si>
    <t>Фактическое значение за прошлый отчетный период</t>
  </si>
  <si>
    <t>Отчетный период</t>
  </si>
  <si>
    <t>Плановое значение</t>
  </si>
  <si>
    <t>Фактическое значение</t>
  </si>
  <si>
    <t>Обоснование отклонения (отклонение составляет &lt; или &gt; 5% от планового значения)</t>
  </si>
  <si>
    <t>чел</t>
  </si>
  <si>
    <t>шт</t>
  </si>
  <si>
    <t>Количество оборудованных рабочих мест для регистрации документов</t>
  </si>
  <si>
    <t>Доля работников органов местного самоуправления, подключённых к сервисам внутреннего портала</t>
  </si>
  <si>
    <t>Оснащённость структурных подразделений администрации города печатающими устройствами для рабочих групп</t>
  </si>
  <si>
    <t>Количество мест, оборудованных цифровой системой конференц-связи</t>
  </si>
  <si>
    <t>%</t>
  </si>
  <si>
    <t>2.1.3</t>
  </si>
  <si>
    <t>2.1.4</t>
  </si>
  <si>
    <t>2.1.5</t>
  </si>
  <si>
    <t>Выпуск периодического печатного средства массовой информации города Югорска газеты «Югорский вестник», не менее</t>
  </si>
  <si>
    <t>Количество интервью с представителями органов и структурных подразделений администрации города Югорска</t>
  </si>
  <si>
    <t>Объем эфирного времени с информацией о деятельности органов местного самоуправления города Югорска, социально-экономическом и культурном развитии города Югорска, не менее</t>
  </si>
  <si>
    <t>Количество «прямых эфиров» с участием представителей органов местного самоуправления города Югорска</t>
  </si>
  <si>
    <t>Количество печатных и видеоматериалов, размещенных в региональных СМИ</t>
  </si>
  <si>
    <t>Полос</t>
  </si>
  <si>
    <t>Мин</t>
  </si>
  <si>
    <t>Шт</t>
  </si>
  <si>
    <t>Шт.</t>
  </si>
  <si>
    <t>Количество подготовленных и размещенных пресс-релизов в год</t>
  </si>
  <si>
    <t>Количество специальных информационных мероприятий и публичных выступлений</t>
  </si>
  <si>
    <t xml:space="preserve">Количество проведенных социологических исследований </t>
  </si>
  <si>
    <t>Количество социально-значимых проектов некоммерческих организаций</t>
  </si>
  <si>
    <t>Количество информационных материалов о социально ориентированной деятельности некоммерческих организаций в год</t>
  </si>
  <si>
    <t>Количество мероприятий для социально ориентированных некоммерческих организаций, организованных управлением информационной политики</t>
  </si>
  <si>
    <t>Количество членов социально ориентированных некоммерческих организаций, принявших участие в межмуниципальных, региональных конкурсах, форумах по обмену опытом</t>
  </si>
  <si>
    <t>Количество социально ориентированных некоммерческих организаций, принявших участие в общегородских мероприятиях</t>
  </si>
  <si>
    <t>Чел.</t>
  </si>
  <si>
    <t>Показатели конечных результатов</t>
  </si>
  <si>
    <t>Уровень оснащённости рабочих мест исполнителей государственных и муниципальных услуг в соответствии с требованиями законодательства</t>
  </si>
  <si>
    <t>Доля граждан, использующих механизм получения муниципальных услуг в электронной форме</t>
  </si>
  <si>
    <t>1</t>
  </si>
  <si>
    <t>2</t>
  </si>
  <si>
    <t>Доля граждан, удовлетворённых деятельностью органов местного самоуправления города Югорска, в том числе информационной открытостью</t>
  </si>
  <si>
    <t>%/%</t>
  </si>
  <si>
    <t>54/50</t>
  </si>
  <si>
    <t>Доля граждан, охваченных проектами социально ориентированных НКО в городе Югорске, от общего числа опрошенных</t>
  </si>
  <si>
    <t>Программно-аппаратное обеспечение для оснащения 4 рабочих мест в УЖП предоставлено Департаментом строительства Югры</t>
  </si>
  <si>
    <t>Оборудовано дополнительное рабочее место по заявке департамента финансов</t>
  </si>
  <si>
    <t>В связи с большой социальной значимостью представленных проектов</t>
  </si>
  <si>
    <t>Уменьшение штатной численности УИП, ликвидация информационно-аналитического отдела</t>
  </si>
  <si>
    <t>(гр.7 - гр.6)</t>
  </si>
  <si>
    <t>В связи с выделением дополнительных средств</t>
  </si>
  <si>
    <t>Перевыполнение показателя связано с большим количеством юбилеев учреждений и предприятий города.</t>
  </si>
  <si>
    <t>Перевыполнение показателя связано с увеличением количества регистровых муниципальных правовых актов, подлежащих опубликованию (2013 г - 358, 2014 г. - 424)</t>
  </si>
  <si>
    <t>Проведены работы по изменению структуры официального сайта, улучшена доступность информации</t>
  </si>
  <si>
    <t>Перевыполнение показателя связано с проведением Года культуры (подраздел "Панорама культуры")</t>
  </si>
  <si>
    <t>Проведение социологических исследований исключено из полномочий управления. Для изучения общественного мнения проведены 6 интерактивных опросов с использованием веб-ресурсов</t>
  </si>
  <si>
    <t>56/52</t>
  </si>
  <si>
    <t>2/2</t>
  </si>
  <si>
    <t>По предварительной оценке. Для изучения общественного мнения проводится интерактивный опрос с использованием веб-ресурсов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</si>
  <si>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16 января 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</si>
</sst>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rgb="FF00009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sz val="11"/>
      <color rgb="FF00009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ill="1"/>
    <xf numFmtId="49" fontId="6" fillId="2" borderId="3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right" vertical="top" wrapText="1"/>
    </xf>
    <xf numFmtId="49" fontId="6" fillId="0" borderId="3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vertical="center"/>
    </xf>
    <xf numFmtId="164" fontId="0" fillId="0" borderId="0" xfId="0" applyNumberFormat="1"/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0" fillId="0" borderId="4" xfId="0" applyFill="1" applyBorder="1"/>
    <xf numFmtId="0" fontId="9" fillId="0" borderId="0" xfId="0" applyFont="1" applyAlignment="1">
      <alignment horizontal="center"/>
    </xf>
    <xf numFmtId="0" fontId="9" fillId="0" borderId="4" xfId="0" applyFont="1" applyBorder="1"/>
    <xf numFmtId="164" fontId="6" fillId="0" borderId="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6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12" fillId="0" borderId="15" xfId="0" applyNumberFormat="1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/>
    </xf>
    <xf numFmtId="164" fontId="6" fillId="0" borderId="3" xfId="0" applyNumberFormat="1" applyFont="1" applyBorder="1" applyAlignment="1">
      <alignment vertical="center" wrapText="1"/>
    </xf>
    <xf numFmtId="164" fontId="7" fillId="0" borderId="5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/>
    </xf>
    <xf numFmtId="49" fontId="6" fillId="3" borderId="5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4" fillId="0" borderId="14" xfId="0" applyFont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55" zoomScale="145" zoomScaleNormal="145" workbookViewId="0">
      <selection activeCell="A64" sqref="A64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9" customWidth="1"/>
    <col min="5" max="5" width="14.140625" customWidth="1"/>
    <col min="6" max="6" width="12" customWidth="1"/>
    <col min="7" max="7" width="13.140625" customWidth="1"/>
    <col min="8" max="8" width="11.42578125" customWidth="1"/>
    <col min="9" max="9" width="12.7109375" customWidth="1"/>
    <col min="10" max="10" width="31.28515625" customWidth="1"/>
  </cols>
  <sheetData>
    <row r="1" spans="1:10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75" x14ac:dyDescent="0.25">
      <c r="A2" s="90" t="s">
        <v>51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.75" x14ac:dyDescent="0.25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5.75" x14ac:dyDescent="0.25">
      <c r="A4" s="1"/>
    </row>
    <row r="5" spans="1:10" ht="16.5" customHeight="1" x14ac:dyDescent="0.25">
      <c r="A5" s="85" t="s">
        <v>36</v>
      </c>
      <c r="B5" s="85"/>
      <c r="C5" s="85"/>
      <c r="D5" s="85"/>
      <c r="E5" s="85"/>
      <c r="F5" s="85"/>
    </row>
    <row r="6" spans="1:10" x14ac:dyDescent="0.25">
      <c r="A6" s="91" t="s">
        <v>1</v>
      </c>
      <c r="B6" s="91"/>
      <c r="C6" s="91"/>
      <c r="D6" s="91"/>
    </row>
    <row r="7" spans="1:10" ht="15.75" x14ac:dyDescent="0.25">
      <c r="A7" s="86" t="s">
        <v>35</v>
      </c>
      <c r="B7" s="86"/>
      <c r="C7" s="86"/>
      <c r="D7" s="86"/>
      <c r="E7" s="86"/>
      <c r="F7" s="86"/>
    </row>
    <row r="8" spans="1:10" x14ac:dyDescent="0.25">
      <c r="A8" s="91" t="s">
        <v>2</v>
      </c>
      <c r="B8" s="91"/>
      <c r="C8" s="91"/>
      <c r="D8" s="91"/>
      <c r="J8" s="23"/>
    </row>
    <row r="9" spans="1:10" ht="15.75" x14ac:dyDescent="0.25">
      <c r="A9" s="2" t="s">
        <v>3</v>
      </c>
      <c r="G9" s="32"/>
    </row>
    <row r="10" spans="1:10" ht="27.75" customHeight="1" x14ac:dyDescent="0.25">
      <c r="A10" s="93" t="s">
        <v>4</v>
      </c>
      <c r="B10" s="93" t="s">
        <v>57</v>
      </c>
      <c r="C10" s="93" t="s">
        <v>5</v>
      </c>
      <c r="D10" s="94" t="s">
        <v>58</v>
      </c>
      <c r="E10" s="95" t="s">
        <v>59</v>
      </c>
      <c r="F10" s="89" t="s">
        <v>60</v>
      </c>
      <c r="G10" s="89"/>
      <c r="H10" s="92" t="s">
        <v>6</v>
      </c>
      <c r="I10" s="93"/>
      <c r="J10" s="93" t="s">
        <v>63</v>
      </c>
    </row>
    <row r="11" spans="1:10" ht="30" customHeight="1" x14ac:dyDescent="0.25">
      <c r="A11" s="93"/>
      <c r="B11" s="93"/>
      <c r="C11" s="93"/>
      <c r="D11" s="94"/>
      <c r="E11" s="96"/>
      <c r="F11" s="89" t="s">
        <v>61</v>
      </c>
      <c r="G11" s="89" t="s">
        <v>62</v>
      </c>
      <c r="H11" s="8" t="s">
        <v>7</v>
      </c>
      <c r="I11" s="7" t="s">
        <v>8</v>
      </c>
      <c r="J11" s="93"/>
    </row>
    <row r="12" spans="1:10" ht="28.5" customHeight="1" x14ac:dyDescent="0.25">
      <c r="A12" s="93"/>
      <c r="B12" s="93"/>
      <c r="C12" s="93"/>
      <c r="D12" s="94"/>
      <c r="E12" s="97"/>
      <c r="F12" s="89"/>
      <c r="G12" s="89"/>
      <c r="H12" s="8" t="s">
        <v>105</v>
      </c>
      <c r="I12" s="7" t="s">
        <v>9</v>
      </c>
      <c r="J12" s="93"/>
    </row>
    <row r="13" spans="1:10" x14ac:dyDescent="0.25">
      <c r="A13" s="29">
        <v>1</v>
      </c>
      <c r="B13" s="29">
        <v>2</v>
      </c>
      <c r="C13" s="29">
        <v>3</v>
      </c>
      <c r="D13" s="30">
        <v>4</v>
      </c>
      <c r="E13" s="29">
        <v>5</v>
      </c>
      <c r="F13" s="31">
        <v>6</v>
      </c>
      <c r="G13" s="31">
        <v>7</v>
      </c>
      <c r="H13" s="29">
        <v>8</v>
      </c>
      <c r="I13" s="29">
        <v>9</v>
      </c>
      <c r="J13" s="29">
        <v>10</v>
      </c>
    </row>
    <row r="14" spans="1:10" ht="16.5" customHeight="1" x14ac:dyDescent="0.25">
      <c r="A14" s="28"/>
      <c r="B14" s="87" t="s">
        <v>53</v>
      </c>
      <c r="C14" s="87"/>
      <c r="D14" s="87"/>
      <c r="E14" s="87"/>
      <c r="F14" s="87"/>
      <c r="G14" s="87"/>
      <c r="H14" s="87"/>
      <c r="I14" s="87"/>
      <c r="J14" s="88"/>
    </row>
    <row r="15" spans="1:10" s="14" customFormat="1" x14ac:dyDescent="0.25">
      <c r="A15" s="10"/>
      <c r="B15" s="11" t="s">
        <v>12</v>
      </c>
      <c r="C15" s="12"/>
      <c r="D15" s="13"/>
      <c r="E15" s="13"/>
      <c r="F15" s="13"/>
      <c r="G15" s="13"/>
      <c r="H15" s="13"/>
      <c r="I15" s="13"/>
      <c r="J15" s="13"/>
    </row>
    <row r="16" spans="1:10" s="14" customFormat="1" x14ac:dyDescent="0.25">
      <c r="A16" s="33"/>
      <c r="B16" s="34" t="s">
        <v>45</v>
      </c>
      <c r="C16" s="34"/>
      <c r="D16" s="34"/>
      <c r="E16" s="34"/>
      <c r="F16" s="34"/>
      <c r="G16" s="34"/>
      <c r="H16" s="34"/>
      <c r="I16" s="34"/>
      <c r="J16" s="34"/>
    </row>
    <row r="17" spans="1:11" ht="39" customHeight="1" x14ac:dyDescent="0.25">
      <c r="A17" s="17" t="s">
        <v>13</v>
      </c>
      <c r="B17" s="77" t="s">
        <v>54</v>
      </c>
      <c r="C17" s="63" t="s">
        <v>37</v>
      </c>
      <c r="D17" s="37" t="s">
        <v>64</v>
      </c>
      <c r="E17" s="37">
        <v>80</v>
      </c>
      <c r="F17" s="37">
        <v>90</v>
      </c>
      <c r="G17" s="65">
        <v>131</v>
      </c>
      <c r="H17" s="66">
        <f>G17-F17</f>
        <v>41</v>
      </c>
      <c r="I17" s="64">
        <f t="shared" ref="I17:I19" si="0">IF(G17=0,0,(G17/F17))</f>
        <v>1.4555555555555555</v>
      </c>
      <c r="J17" s="27" t="s">
        <v>109</v>
      </c>
    </row>
    <row r="18" spans="1:11" ht="39" customHeight="1" x14ac:dyDescent="0.25">
      <c r="A18" s="17" t="s">
        <v>14</v>
      </c>
      <c r="B18" s="77" t="s">
        <v>55</v>
      </c>
      <c r="C18" s="63" t="s">
        <v>37</v>
      </c>
      <c r="D18" s="37" t="s">
        <v>64</v>
      </c>
      <c r="E18" s="37">
        <v>680</v>
      </c>
      <c r="F18" s="37">
        <v>700</v>
      </c>
      <c r="G18" s="65">
        <v>742</v>
      </c>
      <c r="H18" s="66">
        <f t="shared" ref="H18:H24" si="1">G18-F18</f>
        <v>42</v>
      </c>
      <c r="I18" s="64">
        <f t="shared" si="0"/>
        <v>1.06</v>
      </c>
      <c r="J18" s="27" t="s">
        <v>110</v>
      </c>
    </row>
    <row r="19" spans="1:11" ht="52.5" customHeight="1" x14ac:dyDescent="0.25">
      <c r="A19" s="17" t="s">
        <v>15</v>
      </c>
      <c r="B19" s="77" t="s">
        <v>56</v>
      </c>
      <c r="C19" s="63" t="s">
        <v>37</v>
      </c>
      <c r="D19" s="37" t="s">
        <v>65</v>
      </c>
      <c r="E19" s="37">
        <v>20</v>
      </c>
      <c r="F19" s="37">
        <v>24</v>
      </c>
      <c r="G19" s="65">
        <v>29</v>
      </c>
      <c r="H19" s="66">
        <f t="shared" si="1"/>
        <v>5</v>
      </c>
      <c r="I19" s="64">
        <f t="shared" si="0"/>
        <v>1.2083333333333333</v>
      </c>
      <c r="J19" s="27" t="s">
        <v>101</v>
      </c>
    </row>
    <row r="20" spans="1:11" x14ac:dyDescent="0.25">
      <c r="A20" s="38"/>
      <c r="B20" s="39" t="s">
        <v>16</v>
      </c>
      <c r="C20" s="40"/>
      <c r="D20" s="40"/>
      <c r="E20" s="40"/>
      <c r="F20" s="40"/>
      <c r="G20" s="67"/>
      <c r="H20" s="68"/>
      <c r="I20" s="42"/>
      <c r="J20" s="40"/>
    </row>
    <row r="21" spans="1:11" ht="39.75" customHeight="1" x14ac:dyDescent="0.25">
      <c r="A21" s="17" t="s">
        <v>17</v>
      </c>
      <c r="B21" s="77" t="s">
        <v>66</v>
      </c>
      <c r="C21" s="63" t="s">
        <v>37</v>
      </c>
      <c r="D21" s="37" t="s">
        <v>65</v>
      </c>
      <c r="E21" s="37">
        <v>4</v>
      </c>
      <c r="F21" s="37">
        <v>7</v>
      </c>
      <c r="G21" s="65">
        <v>8</v>
      </c>
      <c r="H21" s="66">
        <f t="shared" si="1"/>
        <v>1</v>
      </c>
      <c r="I21" s="64">
        <f t="shared" ref="I21:I24" si="2">IF(G21=0,0,(G21/F21))</f>
        <v>1.1428571428571428</v>
      </c>
      <c r="J21" s="27" t="s">
        <v>102</v>
      </c>
    </row>
    <row r="22" spans="1:11" ht="27" customHeight="1" x14ac:dyDescent="0.25">
      <c r="A22" s="17" t="s">
        <v>18</v>
      </c>
      <c r="B22" s="77" t="s">
        <v>67</v>
      </c>
      <c r="C22" s="63" t="s">
        <v>37</v>
      </c>
      <c r="D22" s="37" t="s">
        <v>70</v>
      </c>
      <c r="E22" s="37">
        <v>46</v>
      </c>
      <c r="F22" s="69">
        <v>60</v>
      </c>
      <c r="G22" s="70">
        <v>60</v>
      </c>
      <c r="H22" s="66">
        <f t="shared" si="1"/>
        <v>0</v>
      </c>
      <c r="I22" s="64">
        <f t="shared" si="2"/>
        <v>1</v>
      </c>
      <c r="J22" s="47"/>
    </row>
    <row r="23" spans="1:11" ht="39" customHeight="1" x14ac:dyDescent="0.25">
      <c r="A23" s="17" t="s">
        <v>19</v>
      </c>
      <c r="B23" s="77" t="s">
        <v>68</v>
      </c>
      <c r="C23" s="63" t="s">
        <v>37</v>
      </c>
      <c r="D23" s="37" t="s">
        <v>70</v>
      </c>
      <c r="E23" s="37">
        <v>10</v>
      </c>
      <c r="F23" s="69">
        <v>15</v>
      </c>
      <c r="G23" s="70">
        <v>15.7</v>
      </c>
      <c r="H23" s="66">
        <f t="shared" si="1"/>
        <v>0.69999999999999929</v>
      </c>
      <c r="I23" s="64">
        <f t="shared" si="2"/>
        <v>1.0466666666666666</v>
      </c>
      <c r="J23" s="47"/>
    </row>
    <row r="24" spans="1:11" ht="26.25" customHeight="1" x14ac:dyDescent="0.25">
      <c r="A24" s="17" t="s">
        <v>20</v>
      </c>
      <c r="B24" s="77" t="s">
        <v>69</v>
      </c>
      <c r="C24" s="63" t="s">
        <v>37</v>
      </c>
      <c r="D24" s="37" t="s">
        <v>65</v>
      </c>
      <c r="E24" s="37">
        <v>0</v>
      </c>
      <c r="F24" s="37">
        <v>26</v>
      </c>
      <c r="G24" s="65">
        <v>26</v>
      </c>
      <c r="H24" s="66">
        <f t="shared" si="1"/>
        <v>0</v>
      </c>
      <c r="I24" s="64">
        <f t="shared" si="2"/>
        <v>1</v>
      </c>
      <c r="J24" s="27"/>
    </row>
    <row r="25" spans="1:11" s="14" customFormat="1" x14ac:dyDescent="0.25">
      <c r="A25" s="43"/>
      <c r="B25" s="44" t="s">
        <v>21</v>
      </c>
      <c r="C25" s="45"/>
      <c r="D25" s="46"/>
      <c r="E25" s="46"/>
      <c r="F25" s="46"/>
      <c r="G25" s="46"/>
      <c r="H25" s="46"/>
      <c r="I25" s="46"/>
      <c r="J25" s="46"/>
    </row>
    <row r="26" spans="1:11" s="14" customFormat="1" ht="31.5" customHeight="1" x14ac:dyDescent="0.25">
      <c r="A26" s="33"/>
      <c r="B26" s="82" t="s">
        <v>46</v>
      </c>
      <c r="C26" s="83"/>
      <c r="D26" s="83"/>
      <c r="E26" s="83"/>
      <c r="F26" s="83"/>
      <c r="G26" s="83"/>
      <c r="H26" s="83"/>
      <c r="I26" s="83"/>
      <c r="J26" s="84"/>
    </row>
    <row r="27" spans="1:11" ht="65.25" customHeight="1" x14ac:dyDescent="0.25">
      <c r="A27" s="19" t="s">
        <v>22</v>
      </c>
      <c r="B27" s="77" t="s">
        <v>74</v>
      </c>
      <c r="C27" s="63" t="s">
        <v>37</v>
      </c>
      <c r="D27" s="37" t="s">
        <v>79</v>
      </c>
      <c r="E27" s="37">
        <v>1152</v>
      </c>
      <c r="F27" s="71">
        <v>1152</v>
      </c>
      <c r="G27" s="72">
        <v>1325</v>
      </c>
      <c r="H27" s="66">
        <f t="shared" ref="H27:H31" si="3">G27-F27</f>
        <v>173</v>
      </c>
      <c r="I27" s="64">
        <f>IF(G27=0,0,(G27/F27))</f>
        <v>1.1501736111111112</v>
      </c>
      <c r="J27" s="27" t="s">
        <v>108</v>
      </c>
      <c r="K27" s="21"/>
    </row>
    <row r="28" spans="1:11" ht="39" customHeight="1" x14ac:dyDescent="0.25">
      <c r="A28" s="19" t="s">
        <v>23</v>
      </c>
      <c r="B28" s="77" t="s">
        <v>75</v>
      </c>
      <c r="C28" s="63" t="s">
        <v>37</v>
      </c>
      <c r="D28" s="37" t="s">
        <v>65</v>
      </c>
      <c r="E28" s="37">
        <v>40</v>
      </c>
      <c r="F28" s="71">
        <v>40</v>
      </c>
      <c r="G28" s="72">
        <v>42</v>
      </c>
      <c r="H28" s="66">
        <f t="shared" si="3"/>
        <v>2</v>
      </c>
      <c r="I28" s="64">
        <f>IF(G28=0,0,(G28/F28))</f>
        <v>1.05</v>
      </c>
      <c r="J28" s="18"/>
      <c r="K28" s="21"/>
    </row>
    <row r="29" spans="1:11" ht="52.5" customHeight="1" x14ac:dyDescent="0.25">
      <c r="A29" s="19" t="s">
        <v>71</v>
      </c>
      <c r="B29" s="77" t="s">
        <v>76</v>
      </c>
      <c r="C29" s="63" t="s">
        <v>37</v>
      </c>
      <c r="D29" s="37" t="s">
        <v>80</v>
      </c>
      <c r="E29" s="37">
        <v>820</v>
      </c>
      <c r="F29" s="71">
        <v>820</v>
      </c>
      <c r="G29" s="72">
        <f>821+513</f>
        <v>1334</v>
      </c>
      <c r="H29" s="66">
        <f t="shared" si="3"/>
        <v>514</v>
      </c>
      <c r="I29" s="64">
        <f>IF(G29=0,0,(G29/F29))</f>
        <v>1.6268292682926828</v>
      </c>
      <c r="J29" s="27" t="s">
        <v>106</v>
      </c>
      <c r="K29" s="21"/>
    </row>
    <row r="30" spans="1:11" ht="39.75" customHeight="1" x14ac:dyDescent="0.25">
      <c r="A30" s="19" t="s">
        <v>72</v>
      </c>
      <c r="B30" s="77" t="s">
        <v>77</v>
      </c>
      <c r="C30" s="63" t="s">
        <v>37</v>
      </c>
      <c r="D30" s="37" t="s">
        <v>81</v>
      </c>
      <c r="E30" s="37">
        <v>10</v>
      </c>
      <c r="F30" s="71">
        <v>12</v>
      </c>
      <c r="G30" s="72">
        <v>12</v>
      </c>
      <c r="H30" s="66">
        <f t="shared" si="3"/>
        <v>0</v>
      </c>
      <c r="I30" s="64">
        <f>IF(G30=0,0,(G30/F30))</f>
        <v>1</v>
      </c>
      <c r="J30" s="18"/>
      <c r="K30" s="21"/>
    </row>
    <row r="31" spans="1:11" ht="27" customHeight="1" x14ac:dyDescent="0.25">
      <c r="A31" s="19" t="s">
        <v>73</v>
      </c>
      <c r="B31" s="77" t="s">
        <v>78</v>
      </c>
      <c r="C31" s="63" t="s">
        <v>37</v>
      </c>
      <c r="D31" s="37" t="s">
        <v>82</v>
      </c>
      <c r="E31" s="37">
        <v>24</v>
      </c>
      <c r="F31" s="71">
        <v>26</v>
      </c>
      <c r="G31" s="72">
        <v>26</v>
      </c>
      <c r="H31" s="66">
        <f t="shared" si="3"/>
        <v>0</v>
      </c>
      <c r="I31" s="64">
        <f>IF(G31=0,0,(G31/F31))</f>
        <v>1</v>
      </c>
      <c r="J31" s="18"/>
      <c r="K31" s="21"/>
    </row>
    <row r="32" spans="1:11" x14ac:dyDescent="0.25">
      <c r="A32" s="38"/>
      <c r="B32" s="39" t="s">
        <v>24</v>
      </c>
      <c r="C32" s="40"/>
      <c r="D32" s="40"/>
      <c r="E32" s="40"/>
      <c r="F32" s="40"/>
      <c r="G32" s="41"/>
      <c r="H32" s="40"/>
      <c r="I32" s="40"/>
      <c r="J32" s="40"/>
    </row>
    <row r="33" spans="1:11" ht="39.75" customHeight="1" x14ac:dyDescent="0.25">
      <c r="A33" s="19" t="s">
        <v>25</v>
      </c>
      <c r="B33" s="77" t="s">
        <v>83</v>
      </c>
      <c r="C33" s="63" t="s">
        <v>37</v>
      </c>
      <c r="D33" s="37" t="s">
        <v>65</v>
      </c>
      <c r="E33" s="37">
        <v>460</v>
      </c>
      <c r="F33" s="37">
        <v>462</v>
      </c>
      <c r="G33" s="65">
        <v>459</v>
      </c>
      <c r="H33" s="66">
        <f t="shared" ref="H33:H35" si="4">G33-F33</f>
        <v>-3</v>
      </c>
      <c r="I33" s="64">
        <f t="shared" ref="I33:I35" si="5">IF(G33=0,0,(G33/F33))</f>
        <v>0.99350649350649356</v>
      </c>
      <c r="J33" s="27" t="s">
        <v>104</v>
      </c>
    </row>
    <row r="34" spans="1:11" ht="39.75" customHeight="1" x14ac:dyDescent="0.25">
      <c r="A34" s="19" t="s">
        <v>26</v>
      </c>
      <c r="B34" s="77" t="s">
        <v>84</v>
      </c>
      <c r="C34" s="63" t="s">
        <v>37</v>
      </c>
      <c r="D34" s="37" t="s">
        <v>82</v>
      </c>
      <c r="E34" s="37">
        <v>47</v>
      </c>
      <c r="F34" s="37">
        <v>47</v>
      </c>
      <c r="G34" s="65">
        <v>53</v>
      </c>
      <c r="H34" s="66">
        <f t="shared" si="4"/>
        <v>6</v>
      </c>
      <c r="I34" s="64">
        <f t="shared" si="5"/>
        <v>1.1276595744680851</v>
      </c>
      <c r="J34" s="27" t="s">
        <v>107</v>
      </c>
    </row>
    <row r="35" spans="1:11" ht="78.75" customHeight="1" x14ac:dyDescent="0.25">
      <c r="A35" s="19" t="s">
        <v>27</v>
      </c>
      <c r="B35" s="77" t="s">
        <v>85</v>
      </c>
      <c r="C35" s="63" t="s">
        <v>37</v>
      </c>
      <c r="D35" s="37" t="s">
        <v>82</v>
      </c>
      <c r="E35" s="37">
        <v>1</v>
      </c>
      <c r="F35" s="37">
        <v>2</v>
      </c>
      <c r="G35" s="65">
        <v>6</v>
      </c>
      <c r="H35" s="66">
        <f t="shared" si="4"/>
        <v>4</v>
      </c>
      <c r="I35" s="64">
        <f t="shared" si="5"/>
        <v>3</v>
      </c>
      <c r="J35" s="27" t="s">
        <v>111</v>
      </c>
    </row>
    <row r="36" spans="1:11" s="14" customFormat="1" x14ac:dyDescent="0.25">
      <c r="A36" s="43"/>
      <c r="B36" s="44" t="s">
        <v>28</v>
      </c>
      <c r="C36" s="45"/>
      <c r="D36" s="46"/>
      <c r="E36" s="46"/>
      <c r="F36" s="46"/>
      <c r="G36" s="46"/>
      <c r="H36" s="46"/>
      <c r="I36" s="46"/>
      <c r="J36" s="46"/>
    </row>
    <row r="37" spans="1:11" x14ac:dyDescent="0.25">
      <c r="A37" s="15"/>
      <c r="B37" s="16" t="s">
        <v>47</v>
      </c>
      <c r="C37" s="48"/>
      <c r="D37" s="48"/>
      <c r="E37" s="48"/>
      <c r="F37" s="48"/>
      <c r="G37" s="48"/>
      <c r="H37" s="48"/>
      <c r="I37" s="48"/>
      <c r="J37" s="20"/>
    </row>
    <row r="38" spans="1:11" ht="39" customHeight="1" x14ac:dyDescent="0.25">
      <c r="A38" s="19" t="s">
        <v>29</v>
      </c>
      <c r="B38" s="22" t="s">
        <v>86</v>
      </c>
      <c r="C38" s="63" t="s">
        <v>37</v>
      </c>
      <c r="D38" s="37" t="s">
        <v>82</v>
      </c>
      <c r="E38" s="37">
        <v>4</v>
      </c>
      <c r="F38" s="37">
        <v>4</v>
      </c>
      <c r="G38" s="65">
        <v>6</v>
      </c>
      <c r="H38" s="66">
        <f t="shared" ref="H38" si="6">G38-F38</f>
        <v>2</v>
      </c>
      <c r="I38" s="64">
        <f t="shared" ref="I38" si="7">IF(G38=0,0,(G38/F38))</f>
        <v>1.5</v>
      </c>
      <c r="J38" s="27" t="s">
        <v>103</v>
      </c>
    </row>
    <row r="39" spans="1:11" x14ac:dyDescent="0.25">
      <c r="A39" s="15"/>
      <c r="B39" s="34" t="s">
        <v>30</v>
      </c>
      <c r="C39" s="35"/>
      <c r="D39" s="40"/>
      <c r="E39" s="40"/>
      <c r="F39" s="40"/>
      <c r="G39" s="74"/>
      <c r="H39" s="75"/>
      <c r="I39" s="35"/>
      <c r="J39" s="20"/>
    </row>
    <row r="40" spans="1:11" ht="39" customHeight="1" x14ac:dyDescent="0.25">
      <c r="A40" s="49" t="s">
        <v>31</v>
      </c>
      <c r="B40" s="36" t="s">
        <v>87</v>
      </c>
      <c r="C40" s="73" t="s">
        <v>37</v>
      </c>
      <c r="D40" s="37" t="s">
        <v>81</v>
      </c>
      <c r="E40" s="37">
        <v>10</v>
      </c>
      <c r="F40" s="37">
        <v>12</v>
      </c>
      <c r="G40" s="76">
        <v>12</v>
      </c>
      <c r="H40" s="66">
        <f t="shared" ref="H40:H43" si="8">G40-F40</f>
        <v>0</v>
      </c>
      <c r="I40" s="64">
        <f t="shared" ref="I40:I43" si="9">IF(G40=0,0,(G40/F40))</f>
        <v>1</v>
      </c>
      <c r="J40" s="18"/>
      <c r="K40" s="21"/>
    </row>
    <row r="41" spans="1:11" ht="39" customHeight="1" x14ac:dyDescent="0.25">
      <c r="A41" s="50" t="s">
        <v>32</v>
      </c>
      <c r="B41" s="36" t="s">
        <v>88</v>
      </c>
      <c r="C41" s="73" t="s">
        <v>37</v>
      </c>
      <c r="D41" s="37" t="s">
        <v>82</v>
      </c>
      <c r="E41" s="37">
        <v>1</v>
      </c>
      <c r="F41" s="37">
        <v>2</v>
      </c>
      <c r="G41" s="76">
        <v>2</v>
      </c>
      <c r="H41" s="66">
        <f t="shared" si="8"/>
        <v>0</v>
      </c>
      <c r="I41" s="64">
        <f t="shared" si="9"/>
        <v>1</v>
      </c>
      <c r="J41" s="18"/>
    </row>
    <row r="42" spans="1:11" ht="51.75" customHeight="1" x14ac:dyDescent="0.25">
      <c r="A42" s="50" t="s">
        <v>33</v>
      </c>
      <c r="B42" s="36" t="s">
        <v>89</v>
      </c>
      <c r="C42" s="73" t="s">
        <v>37</v>
      </c>
      <c r="D42" s="37" t="s">
        <v>91</v>
      </c>
      <c r="E42" s="37">
        <v>4</v>
      </c>
      <c r="F42" s="37">
        <v>4</v>
      </c>
      <c r="G42" s="76">
        <v>4</v>
      </c>
      <c r="H42" s="66">
        <f t="shared" si="8"/>
        <v>0</v>
      </c>
      <c r="I42" s="64">
        <f t="shared" si="9"/>
        <v>1</v>
      </c>
      <c r="J42" s="18"/>
    </row>
    <row r="43" spans="1:11" ht="39" customHeight="1" x14ac:dyDescent="0.25">
      <c r="A43" s="50" t="s">
        <v>34</v>
      </c>
      <c r="B43" s="36" t="s">
        <v>90</v>
      </c>
      <c r="C43" s="73" t="s">
        <v>37</v>
      </c>
      <c r="D43" s="37" t="s">
        <v>82</v>
      </c>
      <c r="E43" s="37">
        <v>6</v>
      </c>
      <c r="F43" s="37">
        <v>6</v>
      </c>
      <c r="G43" s="76">
        <v>6</v>
      </c>
      <c r="H43" s="66">
        <f t="shared" si="8"/>
        <v>0</v>
      </c>
      <c r="I43" s="64">
        <f t="shared" si="9"/>
        <v>1</v>
      </c>
      <c r="J43" s="18"/>
    </row>
    <row r="44" spans="1:11" ht="16.5" customHeight="1" x14ac:dyDescent="0.25">
      <c r="A44" s="28"/>
      <c r="B44" s="87" t="s">
        <v>92</v>
      </c>
      <c r="C44" s="87"/>
      <c r="D44" s="87"/>
      <c r="E44" s="87"/>
      <c r="F44" s="87"/>
      <c r="G44" s="87"/>
      <c r="H44" s="87"/>
      <c r="I44" s="87"/>
      <c r="J44" s="88"/>
    </row>
    <row r="45" spans="1:11" ht="30" customHeight="1" x14ac:dyDescent="0.25">
      <c r="A45" s="28"/>
      <c r="B45" s="80" t="s">
        <v>38</v>
      </c>
      <c r="C45" s="80"/>
      <c r="D45" s="80"/>
      <c r="E45" s="80"/>
      <c r="F45" s="80"/>
      <c r="G45" s="80"/>
      <c r="H45" s="80"/>
      <c r="I45" s="80"/>
      <c r="J45" s="81"/>
    </row>
    <row r="46" spans="1:11" s="14" customFormat="1" x14ac:dyDescent="0.25">
      <c r="A46" s="54"/>
      <c r="B46" s="55" t="s">
        <v>12</v>
      </c>
      <c r="C46" s="56"/>
      <c r="D46" s="57"/>
      <c r="E46" s="57"/>
      <c r="F46" s="57"/>
      <c r="G46" s="51"/>
      <c r="H46" s="51"/>
      <c r="I46" s="51"/>
      <c r="J46" s="51"/>
    </row>
    <row r="47" spans="1:11" ht="39.75" customHeight="1" x14ac:dyDescent="0.25">
      <c r="A47" s="17" t="s">
        <v>95</v>
      </c>
      <c r="B47" s="36" t="s">
        <v>93</v>
      </c>
      <c r="C47" s="63" t="s">
        <v>37</v>
      </c>
      <c r="D47" s="37" t="s">
        <v>70</v>
      </c>
      <c r="E47" s="37">
        <v>80</v>
      </c>
      <c r="F47" s="37">
        <v>90</v>
      </c>
      <c r="G47" s="76">
        <v>90</v>
      </c>
      <c r="H47" s="66">
        <f t="shared" ref="H47:H48" si="10">G47-F47</f>
        <v>0</v>
      </c>
      <c r="I47" s="64">
        <f t="shared" ref="I47:I48" si="11">IF(G47=0,0,(G47/F47))</f>
        <v>1</v>
      </c>
      <c r="J47" s="27"/>
    </row>
    <row r="48" spans="1:11" ht="27" customHeight="1" x14ac:dyDescent="0.25">
      <c r="A48" s="17" t="s">
        <v>96</v>
      </c>
      <c r="B48" s="36" t="s">
        <v>94</v>
      </c>
      <c r="C48" s="63" t="s">
        <v>37</v>
      </c>
      <c r="D48" s="37" t="s">
        <v>70</v>
      </c>
      <c r="E48" s="37">
        <v>5</v>
      </c>
      <c r="F48" s="37">
        <v>5</v>
      </c>
      <c r="G48" s="76">
        <v>5</v>
      </c>
      <c r="H48" s="66">
        <f t="shared" si="10"/>
        <v>0</v>
      </c>
      <c r="I48" s="64">
        <f t="shared" si="11"/>
        <v>1</v>
      </c>
      <c r="J48" s="27"/>
    </row>
    <row r="49" spans="1:11" ht="30" customHeight="1" x14ac:dyDescent="0.25">
      <c r="A49" s="58"/>
      <c r="B49" s="79" t="s">
        <v>39</v>
      </c>
      <c r="C49" s="79"/>
      <c r="D49" s="79"/>
      <c r="E49" s="79"/>
      <c r="F49" s="79"/>
      <c r="G49" s="80"/>
      <c r="H49" s="80"/>
      <c r="I49" s="80"/>
      <c r="J49" s="81"/>
    </row>
    <row r="50" spans="1:11" s="14" customFormat="1" x14ac:dyDescent="0.25">
      <c r="A50" s="59"/>
      <c r="B50" s="60" t="s">
        <v>21</v>
      </c>
      <c r="C50" s="61"/>
      <c r="D50" s="62"/>
      <c r="E50" s="62"/>
      <c r="F50" s="62"/>
      <c r="G50" s="62"/>
      <c r="H50" s="53"/>
      <c r="I50" s="53"/>
      <c r="J50" s="53"/>
    </row>
    <row r="51" spans="1:11" ht="53.25" customHeight="1" x14ac:dyDescent="0.25">
      <c r="A51" s="19" t="s">
        <v>95</v>
      </c>
      <c r="B51" s="36" t="s">
        <v>97</v>
      </c>
      <c r="C51" s="63" t="s">
        <v>37</v>
      </c>
      <c r="D51" s="37" t="s">
        <v>98</v>
      </c>
      <c r="E51" s="37" t="s">
        <v>99</v>
      </c>
      <c r="F51" s="37" t="s">
        <v>99</v>
      </c>
      <c r="G51" s="37" t="s">
        <v>112</v>
      </c>
      <c r="H51" s="78" t="s">
        <v>113</v>
      </c>
      <c r="I51" s="64">
        <v>1.0369999999999999</v>
      </c>
      <c r="J51" s="27" t="s">
        <v>114</v>
      </c>
      <c r="K51" s="21"/>
    </row>
    <row r="52" spans="1:11" ht="30" customHeight="1" x14ac:dyDescent="0.25">
      <c r="A52" s="58"/>
      <c r="B52" s="79" t="s">
        <v>40</v>
      </c>
      <c r="C52" s="79"/>
      <c r="D52" s="79"/>
      <c r="E52" s="79"/>
      <c r="F52" s="79"/>
      <c r="G52" s="79"/>
      <c r="H52" s="80"/>
      <c r="I52" s="80"/>
      <c r="J52" s="81"/>
    </row>
    <row r="53" spans="1:11" s="14" customFormat="1" x14ac:dyDescent="0.25">
      <c r="A53" s="52"/>
      <c r="B53" s="60" t="s">
        <v>28</v>
      </c>
      <c r="C53" s="61"/>
      <c r="D53" s="62"/>
      <c r="E53" s="62"/>
      <c r="F53" s="62"/>
      <c r="G53" s="62"/>
      <c r="H53" s="62"/>
      <c r="I53" s="62"/>
      <c r="J53" s="62"/>
    </row>
    <row r="54" spans="1:11" ht="39" customHeight="1" x14ac:dyDescent="0.25">
      <c r="A54" s="19" t="s">
        <v>95</v>
      </c>
      <c r="B54" s="22" t="s">
        <v>100</v>
      </c>
      <c r="C54" s="63" t="s">
        <v>37</v>
      </c>
      <c r="D54" s="37" t="s">
        <v>70</v>
      </c>
      <c r="E54" s="37">
        <v>0.4</v>
      </c>
      <c r="F54" s="37">
        <v>1</v>
      </c>
      <c r="G54" s="65">
        <v>1</v>
      </c>
      <c r="H54" s="66">
        <f t="shared" ref="H54" si="12">G54-F54</f>
        <v>0</v>
      </c>
      <c r="I54" s="64">
        <f t="shared" ref="I54" si="13">IF(G54=0,0,(G54/F54))</f>
        <v>1</v>
      </c>
      <c r="J54" s="27"/>
    </row>
    <row r="55" spans="1:11" ht="15.75" x14ac:dyDescent="0.25">
      <c r="A55" s="3"/>
    </row>
    <row r="56" spans="1:11" ht="15.75" x14ac:dyDescent="0.25">
      <c r="A56" s="5" t="s">
        <v>41</v>
      </c>
      <c r="C56" s="23" t="s">
        <v>42</v>
      </c>
      <c r="D56" s="24"/>
      <c r="F56" s="23" t="s">
        <v>43</v>
      </c>
      <c r="G56" s="26"/>
      <c r="H56" s="25" t="s">
        <v>44</v>
      </c>
    </row>
    <row r="57" spans="1:11" x14ac:dyDescent="0.25">
      <c r="A57" s="4" t="s">
        <v>11</v>
      </c>
    </row>
    <row r="58" spans="1:11" x14ac:dyDescent="0.25">
      <c r="A58" s="4" t="s">
        <v>10</v>
      </c>
    </row>
    <row r="59" spans="1:11" ht="15.75" x14ac:dyDescent="0.25">
      <c r="A59" s="5" t="s">
        <v>48</v>
      </c>
    </row>
    <row r="60" spans="1:11" ht="15.75" x14ac:dyDescent="0.25">
      <c r="A60" s="5" t="s">
        <v>49</v>
      </c>
      <c r="C60" s="23" t="s">
        <v>50</v>
      </c>
      <c r="D60" s="24"/>
      <c r="F60" s="23"/>
      <c r="G60" s="26"/>
      <c r="H60" s="25"/>
    </row>
    <row r="61" spans="1:11" x14ac:dyDescent="0.25">
      <c r="A61" s="4" t="s">
        <v>11</v>
      </c>
    </row>
    <row r="62" spans="1:11" x14ac:dyDescent="0.25">
      <c r="A62" s="4" t="s">
        <v>10</v>
      </c>
    </row>
    <row r="63" spans="1:11" x14ac:dyDescent="0.25">
      <c r="A63" s="6" t="s">
        <v>115</v>
      </c>
    </row>
  </sheetData>
  <mergeCells count="23">
    <mergeCell ref="A1:J1"/>
    <mergeCell ref="A2:J2"/>
    <mergeCell ref="A6:D6"/>
    <mergeCell ref="A8:D8"/>
    <mergeCell ref="H10:I10"/>
    <mergeCell ref="J10:J12"/>
    <mergeCell ref="A10:A12"/>
    <mergeCell ref="D10:D12"/>
    <mergeCell ref="E10:E12"/>
    <mergeCell ref="B10:B12"/>
    <mergeCell ref="C10:C12"/>
    <mergeCell ref="A3:J3"/>
    <mergeCell ref="F10:G10"/>
    <mergeCell ref="F11:F12"/>
    <mergeCell ref="B52:J52"/>
    <mergeCell ref="B26:J26"/>
    <mergeCell ref="A5:F5"/>
    <mergeCell ref="A7:F7"/>
    <mergeCell ref="B44:J44"/>
    <mergeCell ref="B45:J45"/>
    <mergeCell ref="B49:J49"/>
    <mergeCell ref="B14:J14"/>
    <mergeCell ref="G11:G12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2015-01-16T10:48:37Z</dcterms:modified>
</cp:coreProperties>
</file>