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МЦ УК 1 999 896,00" sheetId="9" r:id="rId1"/>
  </sheets>
  <definedNames>
    <definedName name="_xlnm.Print_Titles" localSheetId="0">'ОНМЦ УК 1 999 896,00'!$6:$7</definedName>
  </definedNames>
  <calcPr calcId="145621"/>
</workbook>
</file>

<file path=xl/calcChain.xml><?xml version="1.0" encoding="utf-8"?>
<calcChain xmlns="http://schemas.openxmlformats.org/spreadsheetml/2006/main">
  <c r="F30" i="9" l="1"/>
  <c r="F31" i="9" s="1"/>
  <c r="E30" i="9"/>
  <c r="E31" i="9" s="1"/>
  <c r="D30" i="9"/>
  <c r="D31" i="9" s="1"/>
  <c r="C30" i="9"/>
  <c r="C31" i="9" s="1"/>
  <c r="B30" i="9"/>
  <c r="B31" i="9" s="1"/>
  <c r="G29" i="9"/>
  <c r="H30" i="9" s="1"/>
  <c r="F24" i="9"/>
  <c r="F25" i="9" s="1"/>
  <c r="E24" i="9"/>
  <c r="E25" i="9" s="1"/>
  <c r="D24" i="9"/>
  <c r="D25" i="9" s="1"/>
  <c r="C24" i="9"/>
  <c r="C25" i="9" s="1"/>
  <c r="B24" i="9"/>
  <c r="B25" i="9" s="1"/>
  <c r="G23" i="9"/>
  <c r="H24" i="9" s="1"/>
  <c r="F18" i="9"/>
  <c r="F19" i="9" s="1"/>
  <c r="E18" i="9"/>
  <c r="E19" i="9" s="1"/>
  <c r="D18" i="9"/>
  <c r="D19" i="9" s="1"/>
  <c r="C18" i="9"/>
  <c r="C19" i="9" s="1"/>
  <c r="B18" i="9"/>
  <c r="B19" i="9" s="1"/>
  <c r="G17" i="9"/>
  <c r="H18" i="9" s="1"/>
  <c r="F13" i="9"/>
  <c r="F12" i="9"/>
  <c r="E12" i="9"/>
  <c r="E13" i="9" s="1"/>
  <c r="D12" i="9"/>
  <c r="D13" i="9" s="1"/>
  <c r="C12" i="9"/>
  <c r="C13" i="9" s="1"/>
  <c r="B12" i="9"/>
  <c r="B13" i="9" s="1"/>
  <c r="G11" i="9"/>
  <c r="H12" i="9" s="1"/>
  <c r="H33" i="9" l="1"/>
</calcChain>
</file>

<file path=xl/sharedStrings.xml><?xml version="1.0" encoding="utf-8"?>
<sst xmlns="http://schemas.openxmlformats.org/spreadsheetml/2006/main" count="70" uniqueCount="34">
  <si>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</si>
  <si>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</si>
  <si>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</si>
  <si>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</si>
  <si>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</si>
  <si>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</si>
  <si>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</si>
  <si>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</si>
  <si>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</si>
  <si>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</si>
  <si>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</si>
  <si>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</si>
  <si>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</si>
  <si>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</si>
  <si>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</si>
  <si>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</si>
  <si>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</si>
  <si>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</si>
  <si>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</si>
  <si>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</si>
  <si>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</si>
  <si>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</si>
  <si>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</si>
  <si>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</si>
  <si>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</si>
  <si>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</si>
  <si>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Услуги по производству информационной программы</t>
  </si>
  <si>
    <t>Дата составления: 06.11.2020</t>
  </si>
  <si>
    <t>коммерческое предложение от 06.11.2020 № 269</t>
  </si>
  <si>
    <t>коммерческое предложение от 06.11.2020 № б\н</t>
  </si>
  <si>
    <t>коммерческие предложения от 06.11.2020 № 203</t>
  </si>
  <si>
    <t>оказание услуг по созданию информационных материалов о деятельности Управления культуры администрации города Югорска и о сфере культуры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2021 году</t>
  </si>
  <si>
    <t>Исполнитель: начальник отдела гражданских инициатив управления внутренней политики и общественных связей  _____________ Т.В. Хвощевская 5-01-00</t>
  </si>
  <si>
    <t>электронный аукцион
ИКЗ 203862201487886220100100040015911244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</si>
</sst>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7" fillId="0" borderId="0" xfId="1" applyFont="1" applyAlignment="1">
      <alignment horizontal="left" wrapText="1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5" sqref="C5:H5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2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25">
      <c r="A3" s="4" t="s">
        <v>1</v>
      </c>
      <c r="B3" s="4"/>
      <c r="C3" s="49" t="s">
        <v>33</v>
      </c>
      <c r="D3" s="49"/>
      <c r="E3" s="49"/>
      <c r="F3" s="49"/>
      <c r="G3" s="49"/>
      <c r="H3" s="49"/>
      <c r="I3" s="1"/>
      <c r="J3" s="1"/>
      <c r="K3" s="3"/>
      <c r="L3" s="3"/>
    </row>
    <row r="4" spans="1:12" s="6" customFormat="1" ht="47.25" customHeight="1" x14ac:dyDescent="0.25">
      <c r="A4" s="50" t="s">
        <v>2</v>
      </c>
      <c r="B4" s="50"/>
      <c r="C4" s="51" t="s">
        <v>3</v>
      </c>
      <c r="D4" s="51"/>
      <c r="E4" s="51"/>
      <c r="F4" s="51"/>
      <c r="G4" s="51"/>
      <c r="H4" s="51"/>
      <c r="I4" s="5"/>
      <c r="J4" s="5"/>
    </row>
    <row r="5" spans="1:12" s="8" customFormat="1" ht="69" customHeight="1" x14ac:dyDescent="0.25">
      <c r="A5" s="52" t="s">
        <v>4</v>
      </c>
      <c r="B5" s="52"/>
      <c r="C5" s="53" t="s">
        <v>31</v>
      </c>
      <c r="D5" s="53"/>
      <c r="E5" s="53"/>
      <c r="F5" s="53"/>
      <c r="G5" s="53"/>
      <c r="H5" s="53"/>
      <c r="I5" s="7"/>
      <c r="J5" s="7"/>
    </row>
    <row r="6" spans="1:12" ht="15" x14ac:dyDescent="0.25">
      <c r="A6" s="9" t="s">
        <v>5</v>
      </c>
      <c r="B6" s="54" t="s">
        <v>6</v>
      </c>
      <c r="C6" s="54"/>
      <c r="D6" s="54"/>
      <c r="E6" s="54"/>
      <c r="F6" s="54"/>
      <c r="G6" s="10" t="s">
        <v>7</v>
      </c>
      <c r="H6" s="11" t="s">
        <v>8</v>
      </c>
      <c r="I6" s="3"/>
      <c r="J6" s="3"/>
      <c r="K6" s="3"/>
      <c r="L6" s="3"/>
    </row>
    <row r="7" spans="1:12" ht="15.75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">
      <c r="A8" s="14" t="s">
        <v>10</v>
      </c>
      <c r="B8" s="43" t="s">
        <v>26</v>
      </c>
      <c r="C8" s="43"/>
      <c r="D8" s="43"/>
      <c r="E8" s="43"/>
      <c r="F8" s="43"/>
      <c r="G8" s="15" t="s">
        <v>11</v>
      </c>
      <c r="H8" s="16" t="s">
        <v>12</v>
      </c>
      <c r="I8" s="3"/>
      <c r="J8" s="3"/>
      <c r="K8" s="3"/>
      <c r="L8" s="3"/>
    </row>
    <row r="9" spans="1:12" ht="15" x14ac:dyDescent="0.2">
      <c r="A9" s="17" t="s">
        <v>13</v>
      </c>
      <c r="B9" s="44">
        <v>240</v>
      </c>
      <c r="C9" s="45"/>
      <c r="D9" s="45"/>
      <c r="E9" s="45"/>
      <c r="F9" s="45"/>
      <c r="G9" s="18"/>
      <c r="H9" s="19" t="s">
        <v>12</v>
      </c>
      <c r="I9" s="3"/>
      <c r="J9" s="3"/>
      <c r="K9" s="3"/>
      <c r="L9" s="3"/>
    </row>
    <row r="10" spans="1:12" ht="19.5" customHeight="1" x14ac:dyDescent="0.2">
      <c r="A10" s="17" t="s">
        <v>14</v>
      </c>
      <c r="B10" s="46" t="s">
        <v>25</v>
      </c>
      <c r="C10" s="47"/>
      <c r="D10" s="47"/>
      <c r="E10" s="47"/>
      <c r="F10" s="48"/>
      <c r="G10" s="20"/>
      <c r="H10" s="19" t="s">
        <v>12</v>
      </c>
      <c r="I10" s="3"/>
      <c r="J10" s="3"/>
      <c r="K10" s="3"/>
      <c r="L10" s="3"/>
    </row>
    <row r="11" spans="1:12" ht="15" x14ac:dyDescent="0.2">
      <c r="A11" s="17" t="s">
        <v>15</v>
      </c>
      <c r="B11" s="21">
        <v>6916</v>
      </c>
      <c r="C11" s="21">
        <v>5716</v>
      </c>
      <c r="D11" s="21">
        <v>6316</v>
      </c>
      <c r="E11" s="21"/>
      <c r="F11" s="21"/>
      <c r="G11" s="22">
        <f>ROUND(SUM(B11:F11)/3,0)</f>
        <v>6316</v>
      </c>
      <c r="H11" s="23"/>
      <c r="I11" s="3"/>
      <c r="J11" s="3"/>
      <c r="K11" s="3"/>
      <c r="L11" s="3"/>
    </row>
    <row r="12" spans="1:12" ht="15" x14ac:dyDescent="0.25">
      <c r="A12" s="24" t="s">
        <v>16</v>
      </c>
      <c r="B12" s="25">
        <f>B11*$B9</f>
        <v>1659840</v>
      </c>
      <c r="C12" s="25">
        <f>C11*$B9</f>
        <v>1371840</v>
      </c>
      <c r="D12" s="25">
        <f>D11*$B9</f>
        <v>1515840</v>
      </c>
      <c r="E12" s="25">
        <f>E11*$B9</f>
        <v>0</v>
      </c>
      <c r="F12" s="25">
        <f>F11*$B9</f>
        <v>0</v>
      </c>
      <c r="G12" s="26"/>
      <c r="H12" s="27">
        <f>G11*B9</f>
        <v>1515840</v>
      </c>
      <c r="I12" s="3"/>
      <c r="J12" s="3"/>
      <c r="K12" s="3"/>
      <c r="L12" s="3"/>
    </row>
    <row r="13" spans="1:12" ht="23.25" customHeight="1" thickBot="1" x14ac:dyDescent="0.25">
      <c r="A13" s="28" t="s">
        <v>17</v>
      </c>
      <c r="B13" s="29">
        <f>B12</f>
        <v>1659840</v>
      </c>
      <c r="C13" s="29">
        <f>C12</f>
        <v>1371840</v>
      </c>
      <c r="D13" s="29">
        <f>D12</f>
        <v>1515840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43" t="s">
        <v>18</v>
      </c>
      <c r="C14" s="43"/>
      <c r="D14" s="43"/>
      <c r="E14" s="43"/>
      <c r="F14" s="43"/>
      <c r="G14" s="15" t="s">
        <v>11</v>
      </c>
      <c r="H14" s="16" t="s">
        <v>12</v>
      </c>
      <c r="I14" s="3"/>
      <c r="J14" s="3"/>
      <c r="K14" s="3"/>
      <c r="L14" s="3"/>
    </row>
    <row r="15" spans="1:12" ht="15" hidden="1" x14ac:dyDescent="0.2">
      <c r="A15" s="17" t="s">
        <v>13</v>
      </c>
      <c r="B15" s="44">
        <v>0</v>
      </c>
      <c r="C15" s="45"/>
      <c r="D15" s="45"/>
      <c r="E15" s="45"/>
      <c r="F15" s="45"/>
      <c r="G15" s="18"/>
      <c r="H15" s="19" t="s">
        <v>12</v>
      </c>
      <c r="I15" s="3"/>
      <c r="J15" s="3"/>
      <c r="K15" s="3"/>
      <c r="L15" s="3"/>
    </row>
    <row r="16" spans="1:12" ht="18" hidden="1" customHeight="1" x14ac:dyDescent="0.2">
      <c r="A16" s="17" t="s">
        <v>14</v>
      </c>
      <c r="B16" s="46" t="s">
        <v>18</v>
      </c>
      <c r="C16" s="47"/>
      <c r="D16" s="47"/>
      <c r="E16" s="47"/>
      <c r="F16" s="48"/>
      <c r="G16" s="20"/>
      <c r="H16" s="19" t="s">
        <v>12</v>
      </c>
      <c r="I16" s="3"/>
      <c r="J16" s="3"/>
      <c r="K16" s="3"/>
      <c r="L16" s="3"/>
    </row>
    <row r="17" spans="1:12" ht="15" hidden="1" x14ac:dyDescent="0.2">
      <c r="A17" s="17" t="s">
        <v>15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" hidden="1" x14ac:dyDescent="0.25">
      <c r="A18" s="24" t="s">
        <v>16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17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43" t="s">
        <v>19</v>
      </c>
      <c r="C20" s="43"/>
      <c r="D20" s="43"/>
      <c r="E20" s="43"/>
      <c r="F20" s="43"/>
      <c r="G20" s="15" t="s">
        <v>11</v>
      </c>
      <c r="H20" s="16" t="s">
        <v>12</v>
      </c>
      <c r="I20" s="3"/>
      <c r="J20" s="3"/>
      <c r="K20" s="3"/>
      <c r="L20" s="3"/>
    </row>
    <row r="21" spans="1:12" ht="15" hidden="1" x14ac:dyDescent="0.2">
      <c r="A21" s="17" t="s">
        <v>13</v>
      </c>
      <c r="B21" s="44">
        <v>0</v>
      </c>
      <c r="C21" s="45"/>
      <c r="D21" s="45"/>
      <c r="E21" s="45"/>
      <c r="F21" s="45"/>
      <c r="G21" s="18"/>
      <c r="H21" s="19" t="s">
        <v>12</v>
      </c>
      <c r="I21" s="3"/>
      <c r="J21" s="3"/>
      <c r="K21" s="3"/>
      <c r="L21" s="3"/>
    </row>
    <row r="22" spans="1:12" ht="15" hidden="1" customHeight="1" x14ac:dyDescent="0.2">
      <c r="A22" s="17" t="s">
        <v>14</v>
      </c>
      <c r="B22" s="46" t="s">
        <v>19</v>
      </c>
      <c r="C22" s="47"/>
      <c r="D22" s="47"/>
      <c r="E22" s="47"/>
      <c r="F22" s="48"/>
      <c r="G22" s="20"/>
      <c r="H22" s="19" t="s">
        <v>12</v>
      </c>
      <c r="I22" s="3"/>
      <c r="J22" s="3"/>
      <c r="K22" s="3"/>
      <c r="L22" s="3"/>
    </row>
    <row r="23" spans="1:12" ht="15" hidden="1" x14ac:dyDescent="0.2">
      <c r="A23" s="17" t="s">
        <v>15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" hidden="1" x14ac:dyDescent="0.25">
      <c r="A24" s="24" t="s">
        <v>16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17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">
      <c r="A26" s="14" t="s">
        <v>10</v>
      </c>
      <c r="B26" s="43" t="s">
        <v>20</v>
      </c>
      <c r="C26" s="43"/>
      <c r="D26" s="43"/>
      <c r="E26" s="43"/>
      <c r="F26" s="43"/>
      <c r="G26" s="15" t="s">
        <v>11</v>
      </c>
      <c r="H26" s="16" t="s">
        <v>12</v>
      </c>
      <c r="I26" s="3"/>
      <c r="J26" s="3"/>
      <c r="K26" s="3"/>
      <c r="L26" s="3"/>
    </row>
    <row r="27" spans="1:12" ht="15" x14ac:dyDescent="0.2">
      <c r="A27" s="17" t="s">
        <v>13</v>
      </c>
      <c r="B27" s="44">
        <v>243</v>
      </c>
      <c r="C27" s="45"/>
      <c r="D27" s="45"/>
      <c r="E27" s="45"/>
      <c r="F27" s="45"/>
      <c r="G27" s="18"/>
      <c r="H27" s="19" t="s">
        <v>12</v>
      </c>
      <c r="I27" s="32"/>
      <c r="J27" s="3"/>
      <c r="K27" s="3"/>
      <c r="L27" s="3"/>
    </row>
    <row r="28" spans="1:12" ht="16.5" customHeight="1" x14ac:dyDescent="0.2">
      <c r="A28" s="17" t="s">
        <v>14</v>
      </c>
      <c r="B28" s="46" t="s">
        <v>20</v>
      </c>
      <c r="C28" s="47"/>
      <c r="D28" s="47"/>
      <c r="E28" s="47"/>
      <c r="F28" s="48"/>
      <c r="G28" s="20"/>
      <c r="H28" s="19" t="s">
        <v>12</v>
      </c>
      <c r="I28" s="3"/>
      <c r="J28" s="3"/>
      <c r="K28" s="3"/>
      <c r="L28" s="3"/>
    </row>
    <row r="29" spans="1:12" ht="15" x14ac:dyDescent="0.2">
      <c r="A29" s="17" t="s">
        <v>15</v>
      </c>
      <c r="B29" s="21">
        <v>2292</v>
      </c>
      <c r="C29" s="21">
        <v>1692</v>
      </c>
      <c r="D29" s="21">
        <v>1992</v>
      </c>
      <c r="E29" s="21"/>
      <c r="F29" s="21"/>
      <c r="G29" s="22">
        <f>ROUND(SUM(B29:F29)/3,0)</f>
        <v>1992</v>
      </c>
      <c r="H29" s="23"/>
      <c r="I29" s="3"/>
      <c r="J29" s="3"/>
      <c r="K29" s="3"/>
      <c r="L29" s="3"/>
    </row>
    <row r="30" spans="1:12" ht="15" x14ac:dyDescent="0.25">
      <c r="A30" s="24" t="s">
        <v>16</v>
      </c>
      <c r="B30" s="25">
        <f>B29*$B27</f>
        <v>556956</v>
      </c>
      <c r="C30" s="25">
        <f>C29*$B27</f>
        <v>411156</v>
      </c>
      <c r="D30" s="25">
        <f>D29*$B27</f>
        <v>484056</v>
      </c>
      <c r="E30" s="25">
        <f>E29*$B27</f>
        <v>0</v>
      </c>
      <c r="F30" s="25">
        <f>F29*$B27</f>
        <v>0</v>
      </c>
      <c r="G30" s="26"/>
      <c r="H30" s="27">
        <f>G29*B27</f>
        <v>484056</v>
      </c>
      <c r="I30" s="3"/>
      <c r="J30" s="3"/>
      <c r="K30" s="3"/>
      <c r="L30" s="3"/>
    </row>
    <row r="31" spans="1:12" ht="27.75" customHeight="1" thickBot="1" x14ac:dyDescent="0.25">
      <c r="A31" s="28" t="s">
        <v>17</v>
      </c>
      <c r="B31" s="29">
        <f>B30</f>
        <v>556956</v>
      </c>
      <c r="C31" s="29">
        <f>C30</f>
        <v>411156</v>
      </c>
      <c r="D31" s="29">
        <f>D30</f>
        <v>484056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5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5" x14ac:dyDescent="0.25">
      <c r="A33" s="33" t="s">
        <v>27</v>
      </c>
      <c r="B33" s="33"/>
      <c r="C33" s="33"/>
      <c r="D33" s="33"/>
      <c r="E33" s="33"/>
      <c r="F33" s="33"/>
      <c r="G33" s="35" t="s">
        <v>21</v>
      </c>
      <c r="H33" s="36">
        <f>H12+H18+H24+H30</f>
        <v>1999896</v>
      </c>
      <c r="I33" s="37"/>
      <c r="J33" s="37"/>
      <c r="K33" s="37"/>
      <c r="L33" s="37"/>
      <c r="M33" s="37"/>
    </row>
    <row r="34" spans="1:13" ht="12.75" customHeight="1" x14ac:dyDescent="0.25">
      <c r="A34" s="42"/>
      <c r="B34" s="42"/>
      <c r="C34" s="42"/>
      <c r="D34" s="42"/>
      <c r="E34" s="42"/>
      <c r="F34" s="42"/>
      <c r="G34" s="38"/>
      <c r="H34" s="35"/>
      <c r="I34" s="3"/>
      <c r="J34" s="3"/>
      <c r="K34" s="3"/>
      <c r="L34" s="3"/>
    </row>
    <row r="35" spans="1:13" ht="15" x14ac:dyDescent="0.25">
      <c r="A35" s="39" t="s">
        <v>22</v>
      </c>
      <c r="B35" s="40" t="s">
        <v>28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23</v>
      </c>
      <c r="B36" s="40" t="s">
        <v>29</v>
      </c>
      <c r="C36" s="40"/>
      <c r="D36" s="40"/>
      <c r="E36" s="40"/>
      <c r="F36" s="40"/>
      <c r="G36" s="40"/>
      <c r="H36" s="40"/>
    </row>
    <row r="37" spans="1:13" ht="15" x14ac:dyDescent="0.25">
      <c r="A37" s="39" t="s">
        <v>24</v>
      </c>
      <c r="B37" s="40" t="s">
        <v>30</v>
      </c>
      <c r="C37" s="40"/>
      <c r="D37" s="40"/>
      <c r="E37" s="40"/>
      <c r="F37" s="40"/>
      <c r="G37" s="40"/>
      <c r="H37" s="40"/>
    </row>
    <row r="39" spans="1:13" x14ac:dyDescent="0.2">
      <c r="A39" s="3" t="s">
        <v>32</v>
      </c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 УК 1 999 896,00</vt:lpstr>
      <vt:lpstr>'ОНМЦ УК 1 999 896,00'!Заголовки_для_печати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2020-11-17T10:12:00Z</dcterms:modified>
</cp:coreProperties>
</file>