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НМЦК" sheetId="1" r:id="rId1"/>
    <sheet name="Лист2" sheetId="2" r:id="rId2"/>
    <sheet name="Лист3" sheetId="3" r:id="rId3"/>
  </sheets>
  <calcPr calcId="124519"/>
</workbook>
</file>

<file path=xl/calcChain.xml><?xml version="1.0" encoding="utf-8"?>
<calcChain xmlns="http://schemas.openxmlformats.org/spreadsheetml/2006/main">
  <c r="D20" i="1"/>
  <c r="C20"/>
  <c r="B20"/>
  <c r="F19"/>
  <c r="F20" s="1"/>
  <c r="E19"/>
  <c r="E20" s="1"/>
  <c r="E21" s="1"/>
  <c r="D15"/>
  <c r="D21" s="1"/>
  <c r="C15"/>
  <c r="B15"/>
  <c r="B21" s="1"/>
  <c r="E14"/>
  <c r="E15" s="1"/>
  <c r="F15" s="1"/>
  <c r="E10"/>
  <c r="F10" s="1"/>
  <c r="D10"/>
  <c r="C10"/>
  <c r="B10"/>
  <c r="F9"/>
  <c r="E9"/>
  <c r="C21" l="1"/>
  <c r="F21"/>
  <c r="F14"/>
</calcChain>
</file>

<file path=xl/sharedStrings.xml><?xml version="1.0" encoding="utf-8"?>
<sst xmlns="http://schemas.openxmlformats.org/spreadsheetml/2006/main" count="64" uniqueCount="42">
  <si>
    <t xml:space="preserve">Таблица расчета начальной (максимальной) цены контракта на поставку медицинского оборудования из  средств ФСС «Родовые сертификаты» на второй квартал 2011 года  для нужд отделения  неонатологии, женской консультации МУ«Центральная городская больница г. Югорска»
</t>
  </si>
  <si>
    <t>Категории</t>
  </si>
  <si>
    <t>Цены/поставщики</t>
  </si>
  <si>
    <t>Средняя цена</t>
  </si>
  <si>
    <t>Начальная цена</t>
  </si>
  <si>
    <t>Наименование</t>
  </si>
  <si>
    <t>Хирургический отсасыватель  Мевакс М38 или эквивалент раздел 0901 статья 310/313</t>
  </si>
  <si>
    <t>Х</t>
  </si>
  <si>
    <t>Характеристика</t>
  </si>
  <si>
    <t>Портативный хирургический отсасыватель.- вакуум 93 кПа- длительная непрерывная аспирация- широкий диапазон использования- простое управление-  надежная защитная система- гигиеничность при работе- мощность отсасывания  не менее 40 л/ мин- вес не более 11 кг- питание от сети- низкий уровень шума</t>
  </si>
  <si>
    <t>Количество, шт</t>
  </si>
  <si>
    <t>Цена за единицу</t>
  </si>
  <si>
    <t>Итого</t>
  </si>
  <si>
    <t>Облучатель-рециркулятор                                                                               раздел 0902 статья 310/312</t>
  </si>
  <si>
    <t xml:space="preserve">Облучатель – рециркулятор бактерицидный, ультрафиолетовый,  настенный. Предназначен для обеззараживания воздуха помещений в присутствии людей с помощью обеззараживания воздушного потока в процессе его циркуляции через корпус, внутри которого размещены две бактерицидные лампы низкого давления мощностью 30 W. </t>
  </si>
  <si>
    <t>Светильник медицинский НТО -75-УХЛ4 или  эквивалент                                                                                                     раздел 0902 статья 310/312</t>
  </si>
  <si>
    <t xml:space="preserve">Светильник медицинский передвижной однорефлекторный.  Светильник удобен в работе, галогеновая лампа накаливания обеспечивает работу светильника на протяжении 1500 часов. </t>
  </si>
  <si>
    <t>ИТОГО</t>
  </si>
  <si>
    <t>Максимальная цена контракта: 184 125,00 (Сто восемьдесят четыре тысячи сто двадцать пять рублей)</t>
  </si>
  <si>
    <t>Номер п/п</t>
  </si>
  <si>
    <t>Наименование  поставщика</t>
  </si>
  <si>
    <t>Адрес</t>
  </si>
  <si>
    <t>Телефон</t>
  </si>
  <si>
    <t>ООО "Диаманд"</t>
  </si>
  <si>
    <t>620146 г.Екатеринбург, ул.Волгоградская, д.31,кор.2,кв.92</t>
  </si>
  <si>
    <t>8(343) 338-72-95</t>
  </si>
  <si>
    <t>ООО "МедиРон"</t>
  </si>
  <si>
    <t>620039, г.Екатеринбург,ул.XXII Партсъезда 15</t>
  </si>
  <si>
    <t>8(343)330-77-10</t>
  </si>
  <si>
    <t>ООО "Дебют"</t>
  </si>
  <si>
    <t>620072, г.Екатеринбург,ул.Высоцкого, д.3, офис 207</t>
  </si>
  <si>
    <t>8-982-621-99-03</t>
  </si>
  <si>
    <t>Главный врач                      _________________ В.А. Каданцев</t>
  </si>
  <si>
    <t>Начальник ОМТС    _________________Л.П.Чулошникова</t>
  </si>
  <si>
    <t>Дата составления сводной таблицы 18 апреля 2011 года</t>
  </si>
  <si>
    <t>Исп.экономист  ОМТС С.С.Пильникова</t>
  </si>
  <si>
    <t>Срок действия цен до 30.07.2011 года</t>
  </si>
  <si>
    <t>Сбор данных произведен на основании коммерческих предложений предоставленных дистрибьюторами фирм производителей</t>
  </si>
  <si>
    <t>В цену товара включены расходы: на упаковку, погрузку, доставку,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</si>
  <si>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r>
      <t xml:space="preserve">Способ размещения заказа                      </t>
    </r>
    <r>
      <rPr>
        <i/>
        <sz val="11"/>
        <color indexed="8"/>
        <rFont val="Calibri"/>
        <family val="2"/>
        <charset val="204"/>
      </rPr>
      <t>Запрос котировок</t>
    </r>
  </si>
  <si>
    <t>от 14.04.2011</t>
  </si>
  <si>
    <t>исх. 002/11 от 01.02.2011</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</si>
</sst>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6">
    <font>
      <sz val="11"/>
      <color theme="1"/>
      <name val="Calibri"/>
      <family val="2"/>
      <charset val="204"/>
      <scheme val="minor"/>
    </font>
    <font>
      <sz val="11"/>
      <color theme="1"/>
      <name val="Calibri"/>
      <family val="2"/>
      <charset val="204"/>
      <scheme val="minor"/>
    </font>
    <font>
      <i/>
      <sz val="11"/>
      <color indexed="8"/>
      <name val="Calibri"/>
      <family val="2"/>
      <charset val="204"/>
    </font>
    <font>
      <b/>
      <sz val="11"/>
      <color indexed="8"/>
      <name val="Calibri"/>
      <family val="2"/>
      <charset val="204"/>
    </font>
    <font>
      <sz val="11"/>
      <color theme="1"/>
      <name val="Times New Roman"/>
      <family val="1"/>
      <charset val="204"/>
    </font>
    <font>
      <sz val="8"/>
      <color indexed="8"/>
      <name val="Calibri"/>
      <family val="2"/>
      <charset val="204"/>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vertical="center" wrapText="1"/>
    </xf>
    <xf numFmtId="0" fontId="0" fillId="0" borderId="8" xfId="0" applyBorder="1" applyAlignment="1">
      <alignment horizontal="center"/>
    </xf>
    <xf numFmtId="0" fontId="0" fillId="0" borderId="17" xfId="0" applyBorder="1" applyAlignment="1">
      <alignment horizontal="center"/>
    </xf>
    <xf numFmtId="0" fontId="0" fillId="0" borderId="14" xfId="0"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18" xfId="0" applyBorder="1" applyAlignment="1">
      <alignment horizontal="center" vertical="center" wrapText="1"/>
    </xf>
    <xf numFmtId="164" fontId="0" fillId="0" borderId="8" xfId="0" applyNumberFormat="1" applyBorder="1" applyAlignment="1">
      <alignment horizontal="center"/>
    </xf>
    <xf numFmtId="164" fontId="0" fillId="0" borderId="18" xfId="0" applyNumberFormat="1" applyBorder="1" applyAlignment="1">
      <alignment horizontal="center"/>
    </xf>
    <xf numFmtId="164" fontId="0" fillId="0" borderId="19" xfId="0" applyNumberFormat="1" applyBorder="1" applyAlignment="1">
      <alignment horizontal="center"/>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164" fontId="0" fillId="0" borderId="0" xfId="0" applyNumberFormat="1" applyBorder="1" applyAlignment="1">
      <alignment horizontal="center"/>
    </xf>
    <xf numFmtId="0" fontId="0" fillId="0" borderId="20" xfId="0" applyBorder="1" applyAlignment="1">
      <alignment horizontal="center"/>
    </xf>
    <xf numFmtId="0" fontId="0" fillId="0" borderId="0" xfId="0" applyBorder="1" applyAlignment="1">
      <alignment horizontal="center" vertical="center" wrapText="1"/>
    </xf>
    <xf numFmtId="0" fontId="0" fillId="0" borderId="0" xfId="0" applyBorder="1" applyAlignment="1">
      <alignment horizontal="center" vertical="justify" wrapText="1"/>
    </xf>
    <xf numFmtId="0" fontId="4" fillId="0" borderId="0" xfId="0" applyFont="1" applyBorder="1" applyAlignment="1">
      <alignment horizontal="center" vertical="center" wrapText="1"/>
    </xf>
    <xf numFmtId="0" fontId="0" fillId="0" borderId="0" xfId="0" applyBorder="1"/>
    <xf numFmtId="0" fontId="0" fillId="0" borderId="0" xfId="0" applyAlignment="1">
      <alignment vertical="top"/>
    </xf>
    <xf numFmtId="0" fontId="5" fillId="0" borderId="0" xfId="0" applyFont="1"/>
    <xf numFmtId="0" fontId="0" fillId="0" borderId="0" xfId="0" applyNumberFormat="1"/>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xf>
    <xf numFmtId="0" fontId="0" fillId="0" borderId="21" xfId="0" applyBorder="1" applyAlignment="1">
      <alignment horizont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44" fontId="4" fillId="0" borderId="22" xfId="1" applyFont="1" applyBorder="1" applyAlignment="1">
      <alignment horizontal="center" vertical="center"/>
    </xf>
    <xf numFmtId="44" fontId="4" fillId="0" borderId="23" xfId="1" applyFont="1" applyBorder="1" applyAlignment="1">
      <alignment horizontal="center" vertical="center"/>
    </xf>
    <xf numFmtId="44" fontId="4" fillId="0" borderId="24" xfId="1" applyFont="1" applyBorder="1" applyAlignment="1">
      <alignment horizontal="center" vertical="center"/>
    </xf>
    <xf numFmtId="44" fontId="4" fillId="0" borderId="25" xfId="1" applyFont="1" applyBorder="1" applyAlignment="1">
      <alignment horizontal="center" vertical="center"/>
    </xf>
    <xf numFmtId="44" fontId="4" fillId="0" borderId="22" xfId="1" applyFont="1" applyBorder="1" applyAlignment="1">
      <alignment horizontal="center" vertical="center" wrapText="1"/>
    </xf>
    <xf numFmtId="44" fontId="4" fillId="0" borderId="23" xfId="1" applyFont="1" applyBorder="1" applyAlignment="1">
      <alignment horizontal="center" vertical="center" wrapText="1"/>
    </xf>
    <xf numFmtId="44" fontId="4" fillId="0" borderId="24" xfId="1" applyFont="1" applyBorder="1" applyAlignment="1">
      <alignment horizontal="center" vertical="center" wrapText="1"/>
    </xf>
    <xf numFmtId="44" fontId="4" fillId="0" borderId="25" xfId="1" applyFont="1" applyBorder="1" applyAlignment="1">
      <alignment horizontal="center" vertical="center" wrapText="1"/>
    </xf>
    <xf numFmtId="0" fontId="0" fillId="0" borderId="0" xfId="0" applyNumberFormat="1" applyAlignment="1">
      <alignment horizontal="left" wrapText="1"/>
    </xf>
    <xf numFmtId="0" fontId="0" fillId="0" borderId="0" xfId="0" applyAlignment="1">
      <alignment horizontal="center" vertical="center" wrapText="1"/>
    </xf>
    <xf numFmtId="0" fontId="0" fillId="0" borderId="0" xfId="0" applyAlignment="1">
      <alignment horizontal="left" wrapText="1"/>
    </xf>
    <xf numFmtId="0" fontId="0" fillId="0" borderId="3" xfId="0"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9"/>
  <sheetViews>
    <sheetView tabSelected="1" workbookViewId="0">
      <selection activeCell="C38" sqref="C38"/>
    </sheetView>
  </sheetViews>
  <sheetFormatPr defaultRowHeight="15"/>
  <cols>
    <col min="1" max="6" width="20.7109375" customWidth="1"/>
  </cols>
  <sheetData>
    <row r="1" spans="1:6" ht="48" customHeight="1">
      <c r="A1" s="56" t="s">
        <v>0</v>
      </c>
      <c r="B1" s="56"/>
      <c r="C1" s="56"/>
      <c r="D1" s="56"/>
      <c r="E1" s="56"/>
      <c r="F1" s="56"/>
    </row>
    <row r="2" spans="1:6">
      <c r="A2" s="57"/>
      <c r="B2" s="57"/>
      <c r="C2" s="57"/>
      <c r="D2" s="57"/>
      <c r="E2" s="57"/>
      <c r="F2" s="57"/>
    </row>
    <row r="3" spans="1:6" ht="15.75" thickBot="1">
      <c r="D3" t="s">
        <v>39</v>
      </c>
    </row>
    <row r="4" spans="1:6" ht="15.75" thickBot="1">
      <c r="A4" s="32" t="s">
        <v>1</v>
      </c>
      <c r="B4" s="45" t="s">
        <v>2</v>
      </c>
      <c r="C4" s="58"/>
      <c r="D4" s="58"/>
      <c r="E4" s="32" t="s">
        <v>3</v>
      </c>
      <c r="F4" s="32" t="s">
        <v>4</v>
      </c>
    </row>
    <row r="5" spans="1:6" ht="15.75" thickBot="1">
      <c r="A5" s="33"/>
      <c r="B5" s="1">
        <v>1</v>
      </c>
      <c r="C5" s="2">
        <v>2</v>
      </c>
      <c r="D5" s="3">
        <v>3</v>
      </c>
      <c r="E5" s="33"/>
      <c r="F5" s="33"/>
    </row>
    <row r="6" spans="1:6" ht="33" customHeight="1">
      <c r="A6" s="4" t="s">
        <v>5</v>
      </c>
      <c r="B6" s="38" t="s">
        <v>6</v>
      </c>
      <c r="C6" s="39"/>
      <c r="D6" s="39"/>
      <c r="E6" s="5" t="s">
        <v>7</v>
      </c>
      <c r="F6" s="6" t="s">
        <v>7</v>
      </c>
    </row>
    <row r="7" spans="1:6" ht="34.5" customHeight="1">
      <c r="A7" s="7" t="s">
        <v>8</v>
      </c>
      <c r="B7" s="40" t="s">
        <v>9</v>
      </c>
      <c r="C7" s="41"/>
      <c r="D7" s="42"/>
      <c r="E7" s="8"/>
      <c r="F7" s="9"/>
    </row>
    <row r="8" spans="1:6">
      <c r="A8" s="10" t="s">
        <v>10</v>
      </c>
      <c r="B8" s="40">
        <v>1</v>
      </c>
      <c r="C8" s="41"/>
      <c r="D8" s="41"/>
      <c r="E8" s="11" t="s">
        <v>7</v>
      </c>
      <c r="F8" s="12" t="s">
        <v>7</v>
      </c>
    </row>
    <row r="9" spans="1:6">
      <c r="A9" s="13" t="s">
        <v>11</v>
      </c>
      <c r="B9" s="14">
        <v>114600</v>
      </c>
      <c r="C9" s="14">
        <v>91000</v>
      </c>
      <c r="D9" s="14">
        <v>112000</v>
      </c>
      <c r="E9" s="15">
        <f>(B9+C9+D9)/3</f>
        <v>105866.66666666667</v>
      </c>
      <c r="F9" s="16">
        <f>E9</f>
        <v>105866.66666666667</v>
      </c>
    </row>
    <row r="10" spans="1:6" ht="15.75" thickBot="1">
      <c r="A10" s="13" t="s">
        <v>12</v>
      </c>
      <c r="B10" s="15">
        <f>B8*B9</f>
        <v>114600</v>
      </c>
      <c r="C10" s="15">
        <f>B8*C9</f>
        <v>91000</v>
      </c>
      <c r="D10" s="15">
        <f>D9*B8</f>
        <v>112000</v>
      </c>
      <c r="E10" s="15">
        <f>E9*B8</f>
        <v>105866.66666666667</v>
      </c>
      <c r="F10" s="16">
        <f>E10</f>
        <v>105866.66666666667</v>
      </c>
    </row>
    <row r="11" spans="1:6">
      <c r="A11" s="4" t="s">
        <v>5</v>
      </c>
      <c r="B11" s="38" t="s">
        <v>13</v>
      </c>
      <c r="C11" s="39"/>
      <c r="D11" s="39"/>
      <c r="E11" s="5" t="s">
        <v>7</v>
      </c>
      <c r="F11" s="6" t="s">
        <v>7</v>
      </c>
    </row>
    <row r="12" spans="1:6" ht="102" customHeight="1">
      <c r="A12" s="7" t="s">
        <v>8</v>
      </c>
      <c r="B12" s="40" t="s">
        <v>14</v>
      </c>
      <c r="C12" s="41"/>
      <c r="D12" s="42"/>
      <c r="E12" s="8"/>
      <c r="F12" s="9"/>
    </row>
    <row r="13" spans="1:6">
      <c r="A13" s="10" t="s">
        <v>10</v>
      </c>
      <c r="B13" s="40">
        <v>5</v>
      </c>
      <c r="C13" s="41"/>
      <c r="D13" s="41"/>
      <c r="E13" s="11" t="s">
        <v>7</v>
      </c>
      <c r="F13" s="12" t="s">
        <v>7</v>
      </c>
    </row>
    <row r="14" spans="1:6">
      <c r="A14" s="13" t="s">
        <v>11</v>
      </c>
      <c r="B14" s="14">
        <v>11200</v>
      </c>
      <c r="C14" s="14">
        <v>9320</v>
      </c>
      <c r="D14" s="14">
        <v>10000</v>
      </c>
      <c r="E14" s="15">
        <f>(B14+C14+D14)/3</f>
        <v>10173.333333333334</v>
      </c>
      <c r="F14" s="16">
        <f>E14</f>
        <v>10173.333333333334</v>
      </c>
    </row>
    <row r="15" spans="1:6" ht="15.75" thickBot="1">
      <c r="A15" s="13" t="s">
        <v>12</v>
      </c>
      <c r="B15" s="15">
        <f>B13*B14</f>
        <v>56000</v>
      </c>
      <c r="C15" s="15">
        <f>B13*C14</f>
        <v>46600</v>
      </c>
      <c r="D15" s="15">
        <f>D14*B13</f>
        <v>50000</v>
      </c>
      <c r="E15" s="15">
        <f>E14*B13</f>
        <v>50866.666666666672</v>
      </c>
      <c r="F15" s="16">
        <f>E15</f>
        <v>50866.666666666672</v>
      </c>
    </row>
    <row r="16" spans="1:6">
      <c r="A16" s="4" t="s">
        <v>5</v>
      </c>
      <c r="B16" s="38" t="s">
        <v>15</v>
      </c>
      <c r="C16" s="39"/>
      <c r="D16" s="39"/>
      <c r="E16" s="5" t="s">
        <v>7</v>
      </c>
      <c r="F16" s="6" t="s">
        <v>7</v>
      </c>
    </row>
    <row r="17" spans="1:7" ht="51.75" customHeight="1">
      <c r="A17" s="7" t="s">
        <v>8</v>
      </c>
      <c r="B17" s="40" t="s">
        <v>16</v>
      </c>
      <c r="C17" s="41"/>
      <c r="D17" s="42"/>
      <c r="E17" s="8"/>
      <c r="F17" s="9"/>
    </row>
    <row r="18" spans="1:7">
      <c r="A18" s="10" t="s">
        <v>10</v>
      </c>
      <c r="B18" s="40">
        <v>1</v>
      </c>
      <c r="C18" s="41"/>
      <c r="D18" s="41"/>
      <c r="E18" s="11" t="s">
        <v>7</v>
      </c>
      <c r="F18" s="12" t="s">
        <v>7</v>
      </c>
    </row>
    <row r="19" spans="1:7">
      <c r="A19" s="13" t="s">
        <v>11</v>
      </c>
      <c r="B19" s="14">
        <v>27800</v>
      </c>
      <c r="C19" s="14">
        <v>26875</v>
      </c>
      <c r="D19" s="14">
        <v>27500</v>
      </c>
      <c r="E19" s="15">
        <f>(B19+C19+D19)/3</f>
        <v>27391.666666666668</v>
      </c>
      <c r="F19" s="16">
        <f>E19</f>
        <v>27391.666666666668</v>
      </c>
    </row>
    <row r="20" spans="1:7">
      <c r="A20" s="13" t="s">
        <v>12</v>
      </c>
      <c r="B20" s="14">
        <f>B19*B18</f>
        <v>27800</v>
      </c>
      <c r="C20" s="14">
        <f>C19*B18</f>
        <v>26875</v>
      </c>
      <c r="D20" s="14">
        <f>D19*B18</f>
        <v>27500</v>
      </c>
      <c r="E20" s="14">
        <f>E19*B18</f>
        <v>27391.666666666668</v>
      </c>
      <c r="F20" s="14">
        <f>F19*B18</f>
        <v>27391.666666666668</v>
      </c>
    </row>
    <row r="21" spans="1:7">
      <c r="A21" s="17" t="s">
        <v>17</v>
      </c>
      <c r="B21" s="15">
        <f>B20+B15+B10</f>
        <v>198400</v>
      </c>
      <c r="C21" s="15">
        <f>C20+C15+C10</f>
        <v>164475</v>
      </c>
      <c r="D21" s="15">
        <f>D20+D15+D10</f>
        <v>189500</v>
      </c>
      <c r="E21" s="15">
        <f>E20+E15+E10</f>
        <v>184125</v>
      </c>
      <c r="F21" s="15">
        <f>F20+F15+F10</f>
        <v>184125</v>
      </c>
    </row>
    <row r="22" spans="1:7">
      <c r="A22" s="18"/>
      <c r="B22" s="19"/>
      <c r="C22" s="19"/>
      <c r="D22" s="19"/>
      <c r="E22" s="19"/>
      <c r="F22" s="19"/>
    </row>
    <row r="23" spans="1:7">
      <c r="A23" t="s">
        <v>18</v>
      </c>
    </row>
    <row r="25" spans="1:7">
      <c r="A25" s="55" t="s">
        <v>38</v>
      </c>
      <c r="B25" s="55"/>
      <c r="C25" s="55"/>
      <c r="D25" s="55"/>
      <c r="E25" s="55"/>
      <c r="F25" s="55"/>
      <c r="G25" s="55"/>
    </row>
    <row r="26" spans="1:7" ht="18.75" customHeight="1">
      <c r="A26" s="55"/>
      <c r="B26" s="55"/>
      <c r="C26" s="55"/>
      <c r="D26" s="55"/>
      <c r="E26" s="55"/>
      <c r="F26" s="55"/>
      <c r="G26" s="55"/>
    </row>
    <row r="27" spans="1:7" ht="15.75" thickBot="1"/>
    <row r="28" spans="1:7" ht="15.75" thickBot="1">
      <c r="A28" s="20" t="s">
        <v>19</v>
      </c>
      <c r="B28" s="43" t="s">
        <v>20</v>
      </c>
      <c r="C28" s="44"/>
      <c r="D28" s="45" t="s">
        <v>21</v>
      </c>
      <c r="E28" s="46"/>
      <c r="F28" s="20" t="s">
        <v>22</v>
      </c>
    </row>
    <row r="29" spans="1:7">
      <c r="A29" s="32" t="s">
        <v>40</v>
      </c>
      <c r="B29" s="47" t="s">
        <v>23</v>
      </c>
      <c r="C29" s="48"/>
      <c r="D29" s="51" t="s">
        <v>24</v>
      </c>
      <c r="E29" s="52"/>
      <c r="F29" s="32" t="s">
        <v>25</v>
      </c>
    </row>
    <row r="30" spans="1:7" ht="15.75" thickBot="1">
      <c r="A30" s="33"/>
      <c r="B30" s="49"/>
      <c r="C30" s="50"/>
      <c r="D30" s="53"/>
      <c r="E30" s="54"/>
      <c r="F30" s="33"/>
    </row>
    <row r="31" spans="1:7">
      <c r="A31" s="32" t="s">
        <v>41</v>
      </c>
      <c r="B31" s="34" t="s">
        <v>26</v>
      </c>
      <c r="C31" s="35"/>
      <c r="D31" s="28" t="s">
        <v>27</v>
      </c>
      <c r="E31" s="29"/>
      <c r="F31" s="32" t="s">
        <v>28</v>
      </c>
    </row>
    <row r="32" spans="1:7" ht="15.75" thickBot="1">
      <c r="A32" s="33"/>
      <c r="B32" s="36"/>
      <c r="C32" s="37"/>
      <c r="D32" s="30"/>
      <c r="E32" s="31"/>
      <c r="F32" s="33"/>
    </row>
    <row r="33" spans="1:6">
      <c r="A33" s="32" t="s">
        <v>40</v>
      </c>
      <c r="B33" s="34" t="s">
        <v>29</v>
      </c>
      <c r="C33" s="35"/>
      <c r="D33" s="28" t="s">
        <v>30</v>
      </c>
      <c r="E33" s="29"/>
      <c r="F33" s="32" t="s">
        <v>31</v>
      </c>
    </row>
    <row r="34" spans="1:6" ht="15.75" thickBot="1">
      <c r="A34" s="33"/>
      <c r="B34" s="36"/>
      <c r="C34" s="37"/>
      <c r="D34" s="30"/>
      <c r="E34" s="31"/>
      <c r="F34" s="33"/>
    </row>
    <row r="35" spans="1:6">
      <c r="A35" s="21"/>
      <c r="B35" s="22"/>
      <c r="C35" s="22"/>
      <c r="D35" s="23"/>
      <c r="E35" s="23"/>
      <c r="F35" s="21"/>
    </row>
    <row r="36" spans="1:6">
      <c r="A36" t="s">
        <v>37</v>
      </c>
    </row>
    <row r="37" spans="1:6">
      <c r="A37" s="24"/>
      <c r="B37" s="24"/>
      <c r="C37" s="24"/>
      <c r="D37" s="24"/>
    </row>
    <row r="38" spans="1:6">
      <c r="A38" s="25" t="s">
        <v>36</v>
      </c>
    </row>
    <row r="39" spans="1:6">
      <c r="A39" t="s">
        <v>32</v>
      </c>
    </row>
    <row r="41" spans="1:6">
      <c r="A41" t="s">
        <v>33</v>
      </c>
    </row>
    <row r="43" spans="1:6">
      <c r="A43" t="s">
        <v>34</v>
      </c>
    </row>
    <row r="45" spans="1:6">
      <c r="A45" s="26" t="s">
        <v>35</v>
      </c>
    </row>
    <row r="49" spans="1:1">
      <c r="A49" s="27"/>
    </row>
  </sheetData>
  <mergeCells count="30">
    <mergeCell ref="B13:D13"/>
    <mergeCell ref="A1:F1"/>
    <mergeCell ref="A2:F2"/>
    <mergeCell ref="A4:A5"/>
    <mergeCell ref="B4:D4"/>
    <mergeCell ref="E4:E5"/>
    <mergeCell ref="F4:F5"/>
    <mergeCell ref="B6:D6"/>
    <mergeCell ref="B7:D7"/>
    <mergeCell ref="B8:D8"/>
    <mergeCell ref="B11:D11"/>
    <mergeCell ref="B12:D12"/>
    <mergeCell ref="A29:A30"/>
    <mergeCell ref="B29:C30"/>
    <mergeCell ref="D29:E30"/>
    <mergeCell ref="A25:G26"/>
    <mergeCell ref="F29:F30"/>
    <mergeCell ref="B16:D16"/>
    <mergeCell ref="B17:D17"/>
    <mergeCell ref="B18:D18"/>
    <mergeCell ref="B28:C28"/>
    <mergeCell ref="D28:E28"/>
    <mergeCell ref="D31:E32"/>
    <mergeCell ref="F31:F32"/>
    <mergeCell ref="A33:A34"/>
    <mergeCell ref="B33:C34"/>
    <mergeCell ref="D33:E34"/>
    <mergeCell ref="F33:F34"/>
    <mergeCell ref="A31:A32"/>
    <mergeCell ref="B31:C32"/>
  </mergeCells>
  <pageMargins left="0" right="0"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НМЦК</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2011-06-14T02:29:05Z</cp:lastPrinted>
  <dcterms:created xsi:type="dcterms:W3CDTF">2011-06-14T02:28:41Z</dcterms:created>
  <dcterms:modified xsi:type="dcterms:W3CDTF">2011-06-14T06:42:11Z</dcterms:modified>
</cp:coreProperties>
</file>