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99" i="1" l="1"/>
  <c r="M100" i="1" s="1"/>
  <c r="L187" i="1"/>
  <c r="M187" i="1" s="1"/>
  <c r="M188" i="1" s="1"/>
  <c r="L185" i="1"/>
  <c r="M186" i="1" s="1"/>
  <c r="L183" i="1"/>
  <c r="M184" i="1" s="1"/>
  <c r="L181" i="1"/>
  <c r="M182" i="1" s="1"/>
  <c r="L179" i="1"/>
  <c r="M180" i="1" s="1"/>
  <c r="L177" i="1"/>
  <c r="M178" i="1" s="1"/>
  <c r="L175" i="1"/>
  <c r="M175" i="1" s="1"/>
  <c r="M176" i="1" s="1"/>
  <c r="L173" i="1"/>
  <c r="M174" i="1" s="1"/>
  <c r="L171" i="1"/>
  <c r="M172" i="1" s="1"/>
  <c r="L169" i="1"/>
  <c r="M170" i="1" s="1"/>
  <c r="L167" i="1"/>
  <c r="M167" i="1" s="1"/>
  <c r="M168" i="1" s="1"/>
  <c r="L165" i="1"/>
  <c r="M165" i="1" s="1"/>
  <c r="M166" i="1" s="1"/>
  <c r="L163" i="1"/>
  <c r="M163" i="1" s="1"/>
  <c r="M164" i="1" s="1"/>
  <c r="L161" i="1"/>
  <c r="M162" i="1" s="1"/>
  <c r="L159" i="1"/>
  <c r="M160" i="1" s="1"/>
  <c r="L157" i="1"/>
  <c r="M158" i="1" s="1"/>
  <c r="L155" i="1"/>
  <c r="M156" i="1" s="1"/>
  <c r="L153" i="1"/>
  <c r="M154" i="1" s="1"/>
  <c r="L151" i="1"/>
  <c r="M152" i="1" s="1"/>
  <c r="L149" i="1"/>
  <c r="M150" i="1" s="1"/>
  <c r="L147" i="1"/>
  <c r="M148" i="1" s="1"/>
  <c r="L145" i="1"/>
  <c r="M146" i="1" s="1"/>
  <c r="L143" i="1"/>
  <c r="M144" i="1" s="1"/>
  <c r="L141" i="1"/>
  <c r="M141" i="1" s="1"/>
  <c r="M142" i="1" s="1"/>
  <c r="L139" i="1"/>
  <c r="M139" i="1" s="1"/>
  <c r="M140" i="1" s="1"/>
  <c r="L137" i="1"/>
  <c r="M137" i="1" s="1"/>
  <c r="M138" i="1" s="1"/>
  <c r="L135" i="1"/>
  <c r="M135" i="1" s="1"/>
  <c r="M136" i="1" s="1"/>
  <c r="M134" i="1"/>
  <c r="L133" i="1"/>
  <c r="L131" i="1"/>
  <c r="M131" i="1" s="1"/>
  <c r="M132" i="1" s="1"/>
  <c r="L129" i="1"/>
  <c r="M129" i="1" s="1"/>
  <c r="M130" i="1" s="1"/>
  <c r="L127" i="1"/>
  <c r="M128" i="1" s="1"/>
  <c r="L125" i="1"/>
  <c r="M126" i="1" s="1"/>
  <c r="L123" i="1"/>
  <c r="M124" i="1" s="1"/>
  <c r="L121" i="1"/>
  <c r="M122" i="1" s="1"/>
  <c r="L119" i="1"/>
  <c r="M119" i="1" s="1"/>
  <c r="M120" i="1" s="1"/>
  <c r="L117" i="1"/>
  <c r="M118" i="1" s="1"/>
  <c r="L115" i="1"/>
  <c r="M116" i="1" s="1"/>
  <c r="L113" i="1"/>
  <c r="M114" i="1" s="1"/>
  <c r="L111" i="1"/>
  <c r="M112" i="1" s="1"/>
  <c r="L109" i="1"/>
  <c r="M110" i="1" s="1"/>
  <c r="L107" i="1"/>
  <c r="M107" i="1" s="1"/>
  <c r="M108" i="1" s="1"/>
  <c r="L105" i="1"/>
  <c r="M105" i="1" s="1"/>
  <c r="M106" i="1" s="1"/>
  <c r="M103" i="1"/>
  <c r="M104" i="1" s="1"/>
  <c r="M101" i="1"/>
  <c r="M102" i="1" s="1"/>
  <c r="H98" i="1"/>
  <c r="G98" i="1"/>
  <c r="L97" i="1"/>
  <c r="M97" i="1" s="1"/>
  <c r="M98" i="1" s="1"/>
  <c r="L95" i="1"/>
  <c r="M95" i="1" s="1"/>
  <c r="M96" i="1" s="1"/>
  <c r="L93" i="1"/>
  <c r="M93" i="1" s="1"/>
  <c r="M94" i="1" s="1"/>
  <c r="L91" i="1"/>
  <c r="M91" i="1" s="1"/>
  <c r="M92" i="1" s="1"/>
  <c r="L89" i="1"/>
  <c r="M89" i="1" s="1"/>
  <c r="M90" i="1" s="1"/>
  <c r="L87" i="1"/>
  <c r="M88" i="1" s="1"/>
  <c r="L85" i="1"/>
  <c r="M85" i="1" s="1"/>
  <c r="M86" i="1" s="1"/>
  <c r="L83" i="1"/>
  <c r="M83" i="1" s="1"/>
  <c r="M84" i="1" s="1"/>
  <c r="L81" i="1"/>
  <c r="M81" i="1" s="1"/>
  <c r="M82" i="1" s="1"/>
  <c r="L79" i="1"/>
  <c r="M79" i="1" s="1"/>
  <c r="M80" i="1" s="1"/>
  <c r="L77" i="1"/>
  <c r="M77" i="1" s="1"/>
  <c r="M78" i="1" s="1"/>
  <c r="L75" i="1"/>
  <c r="M75" i="1" s="1"/>
  <c r="M76" i="1" s="1"/>
  <c r="L73" i="1"/>
  <c r="M73" i="1" s="1"/>
  <c r="M74" i="1" s="1"/>
  <c r="L71" i="1"/>
  <c r="M71" i="1" s="1"/>
  <c r="M72" i="1" s="1"/>
  <c r="L69" i="1"/>
  <c r="M69" i="1" s="1"/>
  <c r="M70" i="1" s="1"/>
  <c r="L67" i="1"/>
  <c r="M67" i="1" s="1"/>
  <c r="M68" i="1" s="1"/>
  <c r="L65" i="1"/>
  <c r="M65" i="1" s="1"/>
  <c r="M66" i="1" s="1"/>
  <c r="L63" i="1"/>
  <c r="M63" i="1" s="1"/>
  <c r="M64" i="1" s="1"/>
  <c r="L61" i="1"/>
  <c r="M61" i="1" s="1"/>
  <c r="M62" i="1" s="1"/>
  <c r="H60" i="1"/>
  <c r="G60" i="1"/>
  <c r="F60" i="1"/>
  <c r="F98" i="1" s="1"/>
  <c r="L59" i="1"/>
  <c r="M59" i="1" s="1"/>
  <c r="M60" i="1" s="1"/>
  <c r="L57" i="1"/>
  <c r="M57" i="1" s="1"/>
  <c r="M58" i="1" s="1"/>
  <c r="L55" i="1"/>
  <c r="M55" i="1" s="1"/>
  <c r="M56" i="1" s="1"/>
  <c r="L53" i="1"/>
  <c r="M54" i="1" s="1"/>
  <c r="L51" i="1"/>
  <c r="M51" i="1" s="1"/>
  <c r="M52" i="1" s="1"/>
  <c r="L49" i="1"/>
  <c r="M49" i="1" s="1"/>
  <c r="M50" i="1" s="1"/>
  <c r="L47" i="1"/>
  <c r="M48" i="1" s="1"/>
  <c r="L45" i="1"/>
  <c r="M45" i="1" s="1"/>
  <c r="M46" i="1" s="1"/>
  <c r="L43" i="1"/>
  <c r="M44" i="1" s="1"/>
  <c r="L41" i="1"/>
  <c r="M42" i="1" s="1"/>
  <c r="L39" i="1"/>
  <c r="M39" i="1" s="1"/>
  <c r="M40" i="1" s="1"/>
  <c r="L37" i="1"/>
  <c r="M38" i="1" s="1"/>
  <c r="L35" i="1"/>
  <c r="M36" i="1" s="1"/>
  <c r="L33" i="1"/>
  <c r="M34" i="1" s="1"/>
  <c r="L31" i="1"/>
  <c r="M32" i="1" s="1"/>
  <c r="L29" i="1"/>
  <c r="M29" i="1" s="1"/>
  <c r="M30" i="1" s="1"/>
  <c r="L27" i="1"/>
  <c r="M27" i="1" s="1"/>
  <c r="M28" i="1" s="1"/>
  <c r="L25" i="1"/>
  <c r="M26" i="1" s="1"/>
  <c r="L23" i="1"/>
  <c r="M23" i="1" s="1"/>
  <c r="M24" i="1" s="1"/>
  <c r="L21" i="1"/>
  <c r="M21" i="1" s="1"/>
  <c r="M22" i="1" s="1"/>
  <c r="L19" i="1"/>
  <c r="L17" i="1"/>
  <c r="M18" i="1" s="1"/>
  <c r="L15" i="1"/>
  <c r="M15" i="1" s="1"/>
  <c r="M16" i="1" s="1"/>
  <c r="L13" i="1"/>
  <c r="M13" i="1" s="1"/>
  <c r="M14" i="1" s="1"/>
  <c r="L11" i="1"/>
  <c r="M11" i="1" s="1"/>
  <c r="L9" i="1"/>
  <c r="M9" i="1" s="1"/>
  <c r="M10" i="1" s="1"/>
  <c r="M12" i="1" l="1"/>
  <c r="M189" i="1"/>
  <c r="M20" i="1"/>
</calcChain>
</file>

<file path=xl/sharedStrings.xml><?xml version="1.0" encoding="utf-8"?>
<sst xmlns="http://schemas.openxmlformats.org/spreadsheetml/2006/main" count="475" uniqueCount="121">
  <si>
    <t>Метод обоснования начальной (максимальной) цены: метод сопоставления рыночных цен</t>
  </si>
  <si>
    <t>Способ осуществления закупки: электронный аукцион среди субъектов малого предпринимательства и социально-ориентированных некоммерческих организаций</t>
  </si>
  <si>
    <t xml:space="preserve">№ п/п </t>
  </si>
  <si>
    <t>Наименование объекта закупки</t>
  </si>
  <si>
    <t>Характеристика объекта закупки</t>
  </si>
  <si>
    <t>Ед.изм.</t>
  </si>
  <si>
    <t>Кол-во</t>
  </si>
  <si>
    <t>Единичные цены (тарифы)</t>
  </si>
  <si>
    <t>Средняя цена, руб.</t>
  </si>
  <si>
    <t>Сумма</t>
  </si>
  <si>
    <t>Постав-щик 1</t>
  </si>
  <si>
    <t>Постав-щик 2</t>
  </si>
  <si>
    <t>Постав-щик 3</t>
  </si>
  <si>
    <t>Постав-щик 4</t>
  </si>
  <si>
    <t>Постав-щик 5</t>
  </si>
  <si>
    <t>Постав-щик 6</t>
  </si>
  <si>
    <t>шт</t>
  </si>
  <si>
    <t xml:space="preserve">ИТОГО по виду товара </t>
  </si>
  <si>
    <t>Художественная литература</t>
  </si>
  <si>
    <t>ИТОГО по виду товара</t>
  </si>
  <si>
    <t>Учебник</t>
  </si>
  <si>
    <t xml:space="preserve">Рапацкая Л.А. Мировая художественная культура. РХК
10 кл  2 ч. Твердая обложка
</t>
  </si>
  <si>
    <t>Рапацкая Л.А.  Мировая художественная культура. Базовый и профильный уровни. 11 кл. Твердая обложка</t>
  </si>
  <si>
    <t>Рапацкая Л.А. Мировая художественная культура. МХК 10 кл ч.1. Твердая обложка</t>
  </si>
  <si>
    <t>Рахманова А. Военно-патриотическая хрестоматия для детей . твердая обложка</t>
  </si>
  <si>
    <t>Ганзен А. Все самые великие сказки мира. твердая обложка</t>
  </si>
  <si>
    <t>Ларри Я.Л  Необыкновенные приключения Карика и Вали твердая обложка</t>
  </si>
  <si>
    <t>Русские сказки. Богатырь. Сборник. твердая обложка</t>
  </si>
  <si>
    <t>Русские сказки. Царевна. Сборник.  твердая обложка</t>
  </si>
  <si>
    <t>Русские солдатские сказки. твердая обложка</t>
  </si>
  <si>
    <t xml:space="preserve">Чуковский К.И. Сказки Чуковского в картинках Сутеева. твердая обложка </t>
  </si>
  <si>
    <t>Бажов П.П. Сказы. твердая обложка</t>
  </si>
  <si>
    <t>100 сказок. Сказки про животных. Паустовский, Бианки, Заходер. твердая обложка</t>
  </si>
  <si>
    <t>Маршак С.Я. Двенадцать месяцев. твердая обложка</t>
  </si>
  <si>
    <t>Драгунский В.Ю. Денискины рассказы.  твердая обложка</t>
  </si>
  <si>
    <t>Мифы русского народа. твердая обложка</t>
  </si>
  <si>
    <t>Ушинский К.Д. Сказки о русских богатырях.  твердая обложка</t>
  </si>
  <si>
    <t>Гайдар А.П. Восемь лучших произведений в одной книге. твердая обложка</t>
  </si>
  <si>
    <t>Дмитриев Ю. Лучшие рассказы и сказки о природе и животных.  твердая обложка</t>
  </si>
  <si>
    <t>Лучшие сказки русских писателей. Сборник. твердая обложка</t>
  </si>
  <si>
    <t>Алексин А.Г. Все лучшие повести о любви и дружбе. твердая обложка</t>
  </si>
  <si>
    <t>Маршак С.Я Веселые стихи и умные сказки. твердая обложка</t>
  </si>
  <si>
    <t>Андерсен Х.К. Сказки. твердая обложка</t>
  </si>
  <si>
    <t>Спектор А.А. Энциклопедия. Насекомые . твердая обложка</t>
  </si>
  <si>
    <t>Ивашова Т.Б. Энциклопедия. Величайшие изобретения и открытия. твердая обложка</t>
  </si>
  <si>
    <t>Веркин Э.Н. Герда.  твердая обложка</t>
  </si>
  <si>
    <t>Веркин Э.Н. Кошки ходят поперек. твердая обложка</t>
  </si>
  <si>
    <t>Веркин Э.Н. Место снов. твердая обложка</t>
  </si>
  <si>
    <t>Веркин Э.Н.Пролог. твердая обложка</t>
  </si>
  <si>
    <t>Веркин Э.Н. ЧЯП. твердая обложка</t>
  </si>
  <si>
    <t>Самарский М    ...любовь, или  куда уплывают облака. твердая обложка</t>
  </si>
  <si>
    <t>Самарский М.  #любовь, или Невыдуманная история. твердая обложка</t>
  </si>
  <si>
    <t>Самарский М. Время дарить любовь. # любовь, или невыдуманная история. На качелях между холмами. твердая обложка</t>
  </si>
  <si>
    <t>Самарский М. Как Трисон стал полицейским, или правила добрых дел. твердая обложка</t>
  </si>
  <si>
    <t>Михаил  Самарский.  Остров везения. твердая обложка .</t>
  </si>
  <si>
    <t>Михаил  Самарский. Радуга для друга. Формула добра. День надежды. твердая обложка</t>
  </si>
  <si>
    <t>Самарский М. Формула добра.  твердая обложка</t>
  </si>
  <si>
    <t>Самарский М. Фукусима, или История собачьей дружбы. твердая обложка</t>
  </si>
  <si>
    <t>Веркин Э.Н. Настоящие Приключения.  В школе юных скаутов. Поиски клада. твердая обложка</t>
  </si>
  <si>
    <t>Веркин Э.Н.Лесной экстрим .В погоне за снежным человеком. твердая обложка</t>
  </si>
  <si>
    <t>Веркин Э.Н. Настоящие приключения. Челюсти- гроза округи. Секреты успешной рыбалки. твердая обложка</t>
  </si>
  <si>
    <t>Директор</t>
  </si>
  <si>
    <t xml:space="preserve">Комисаренко Е.Б. </t>
  </si>
  <si>
    <t xml:space="preserve">Поставщик 1: </t>
  </si>
  <si>
    <t>коммерческое предложение № 148 от 03.03.16</t>
  </si>
  <si>
    <t>Поставщик2 :</t>
  </si>
  <si>
    <t>коммерческое предложение № 312 от 03.03.16</t>
  </si>
  <si>
    <t>Поставщик 3:</t>
  </si>
  <si>
    <t>коммерческое предложение № 562 от 03.03.16</t>
  </si>
  <si>
    <t>Чуковский Приключения Бибигона. твердая обложка</t>
  </si>
  <si>
    <t>Даль В.И.  Старик-годовик Сказки и пословицы. твердая обложка</t>
  </si>
  <si>
    <t>Маршак С.Я. 100Сказок. Лучшие сказки мира. твердая обложка</t>
  </si>
  <si>
    <t>Маршак, Михалков, У сачев.  100  стихов. Времена года. твердая обложка</t>
  </si>
  <si>
    <t>Маршак С.Я. 100  стихов. Самые любимые стихи. твердая обложка</t>
  </si>
  <si>
    <t>Маршак С.Я .100 стихов. Стихи и сказка. твердая обложка</t>
  </si>
  <si>
    <t>Сказки. Заходер Б.В. твердая обложка</t>
  </si>
  <si>
    <t>Заходер Б. Стихи.  твердая обложка</t>
  </si>
  <si>
    <t>Носов Н.Н.  Незнайка в Солнечном городе. твердая обложка</t>
  </si>
  <si>
    <t>Носов Н.Н. Приключения Незнайки и его друзей. твердая обложка</t>
  </si>
  <si>
    <t>Ишимова А.О. История России для детей. твердая обложка</t>
  </si>
  <si>
    <t>Афанасьев А.Н. Народные русские сказки. твердая обложка</t>
  </si>
  <si>
    <t>Пушкин А.С. Стихи. Сказки. Стихи детям.  твердая обложка</t>
  </si>
  <si>
    <t>Стихи и рассказы о маме. Сборник. Твердая обложка</t>
  </si>
  <si>
    <t>Носов Н.Н.Азбука. Все о.... Все о фантазерах. твердая обложка</t>
  </si>
  <si>
    <t>Цыферов Г.М.Большая книга сказок. твердая обложка</t>
  </si>
  <si>
    <t>Пушкин А.С.Стихи и сказки. твердая обложка</t>
  </si>
  <si>
    <t>Распутин В.Г. Уроки французского. твердая обложка</t>
  </si>
  <si>
    <t>Козлов А.Ежик в тумане и другие сказки. твердая обложка</t>
  </si>
  <si>
    <t>Толстой Л.Н. Рассказы, сказки, басни1-4 кл. твердая обложка</t>
  </si>
  <si>
    <t>Крылов И.А.Басни. твердая обложка</t>
  </si>
  <si>
    <t>Лесков Н.С. Рассказы. твердая обложка</t>
  </si>
  <si>
    <t>Алексеев С.П. Взятие Берлина, Победа! твердая обложка</t>
  </si>
  <si>
    <t>Алексеев С.П .Московская битва. твердая обложка</t>
  </si>
  <si>
    <t>Алексеев С.П. Оборона Севастополя. Сражение за Кавказ. твердая обложка</t>
  </si>
  <si>
    <t>Алексеев С.П. Победа под Курском. Изгнание фашистов. твердая обложка</t>
  </si>
  <si>
    <t>Алексеев С.П. Сталинградское сражение. твердая обложка</t>
  </si>
  <si>
    <t>Алексеев С.П. Великая Екатерина. твердая обложка</t>
  </si>
  <si>
    <t>Пастернак Б.Л. Доктор Живаго. твердая обложка</t>
  </si>
  <si>
    <t>Булгаков М.А .Мастер и Маргарита. твердая обложка</t>
  </si>
  <si>
    <t>Сахаров, Буганов .История России. С древнейших времен до конца ХVII века. Углубленный уровень10 кл ч.1. твердая обложка</t>
  </si>
  <si>
    <t>Сахаров, Буганов.  История России. Углубленный уровень10 кл ч.2 твердая обложка</t>
  </si>
  <si>
    <t>Сергеева Г.П. Музыка.  онлайн поддержка.5 кл. интегрированная обложка</t>
  </si>
  <si>
    <t>Сергеева Г.П. Музыка. онлайн поддержка. 6 кл. интегрированная обложка</t>
  </si>
  <si>
    <t>Сергеева Г.П. Музыка.  онлайн поддержка.7 кл. интегрированная обложка</t>
  </si>
  <si>
    <t>Шпикалова Т.Я. Изобразительное искусство. онлайн поддержка.6 кл интегрированная обложка</t>
  </si>
  <si>
    <t>Шпикалова Т.Я. Изобразительное искусство. онлайн поддержка.7 кл интегрированная обложка</t>
  </si>
  <si>
    <t>Лутцева Е.А. Технология 2 кл.  интегрированная обложка</t>
  </si>
  <si>
    <t>Усачева. Школяр. ФГОС. Музыка 2 кл.  мягкая обложка</t>
  </si>
  <si>
    <t>Савенкова Л.Г. Изобразительное искусство 2 кл. мягкая обложка</t>
  </si>
  <si>
    <t>Иванов С.И. Экономика. Углубленный уровень 10-11 кл кн.1 мягкая обложка</t>
  </si>
  <si>
    <t>Иванов С.И. Экономика. Углубленный уровень 10-11 кл кн.2. мягкая обложка</t>
  </si>
  <si>
    <t>Матвеев А.П. ФГОС. Физическая культура 5 кл. мягкая обложка</t>
  </si>
  <si>
    <t>Матвеев А.П. ФГОС. Физическая культура 6-7 кл. мягкая обложка</t>
  </si>
  <si>
    <t>Матвеев А.П. ФГОС. Физическая культура 8-9 кл. мягкая обложка</t>
  </si>
  <si>
    <t>Матвеев А.П. ФГОС. Физическая культура/3-4 кл. мягкая обложка</t>
  </si>
  <si>
    <t>Матвеев А.П. ФГОС. Физическая культура1 кл. мягкая обложка</t>
  </si>
  <si>
    <t>Матвеев А.П. ФГОС. Физическая культура 2 кл. мягкая обложка</t>
  </si>
  <si>
    <t>Матвеев А.П./ФГОС. Физическая культура 10-11 кл мягкая обложка</t>
  </si>
  <si>
    <t>Данилов А.А. История России. Сборник рассказов 6 кл. твердая обложка</t>
  </si>
  <si>
    <t>Итого:</t>
  </si>
  <si>
    <t>IV. Обоснование начальной (максимальной) цены  гражданско-правового договора на поставку учебников и художественной литературы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</si>
</sst>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2" borderId="0" xfId="0" applyFont="1" applyFill="1"/>
    <xf numFmtId="2" fontId="2" fillId="2" borderId="0" xfId="0" applyNumberFormat="1" applyFont="1" applyFill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1" fontId="1" fillId="2" borderId="0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2" fillId="2" borderId="0" xfId="0" applyNumberFormat="1" applyFont="1" applyFill="1"/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right" vertical="center" wrapText="1"/>
    </xf>
    <xf numFmtId="0" fontId="1" fillId="2" borderId="3" xfId="0" applyNumberFormat="1" applyFont="1" applyFill="1" applyBorder="1" applyAlignment="1">
      <alignment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2" fontId="2" fillId="2" borderId="0" xfId="0" applyNumberFormat="1" applyFont="1" applyFill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1" fontId="1" fillId="2" borderId="24" xfId="0" applyNumberFormat="1" applyFont="1" applyFill="1" applyBorder="1" applyAlignment="1">
      <alignment horizontal="center" vertical="center" wrapText="1"/>
    </xf>
    <xf numFmtId="2" fontId="1" fillId="2" borderId="25" xfId="0" applyNumberFormat="1" applyFont="1" applyFill="1" applyBorder="1" applyAlignment="1">
      <alignment horizontal="center" vertical="center" wrapText="1"/>
    </xf>
    <xf numFmtId="2" fontId="1" fillId="2" borderId="24" xfId="0" applyNumberFormat="1" applyFont="1" applyFill="1" applyBorder="1" applyAlignment="1">
      <alignment horizontal="center" vertical="center" wrapText="1"/>
    </xf>
    <xf numFmtId="2" fontId="1" fillId="2" borderId="24" xfId="0" applyNumberFormat="1" applyFont="1" applyFill="1" applyBorder="1" applyAlignment="1">
      <alignment horizontal="right" vertical="center" wrapText="1"/>
    </xf>
    <xf numFmtId="2" fontId="1" fillId="2" borderId="26" xfId="0" applyNumberFormat="1" applyFont="1" applyFill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horizontal="center" vertical="center" wrapText="1"/>
    </xf>
    <xf numFmtId="0" fontId="1" fillId="3" borderId="1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4"/>
  <sheetViews>
    <sheetView tabSelected="1" topLeftCell="A187" workbookViewId="0">
      <selection sqref="A1:M1"/>
    </sheetView>
  </sheetViews>
  <sheetFormatPr defaultRowHeight="15" x14ac:dyDescent="0.25"/>
  <cols>
    <col min="1" max="1" width="5.28515625" style="52" customWidth="1"/>
    <col min="2" max="2" width="15" style="1" customWidth="1"/>
    <col min="3" max="3" width="51" style="1" customWidth="1"/>
    <col min="4" max="4" width="5.85546875" style="48" customWidth="1"/>
    <col min="5" max="5" width="5.28515625" style="49" customWidth="1"/>
    <col min="6" max="6" width="7.7109375" style="42" customWidth="1"/>
    <col min="7" max="8" width="9" style="42" customWidth="1"/>
    <col min="9" max="10" width="0" style="1" hidden="1" customWidth="1"/>
    <col min="11" max="11" width="10.5703125" style="1" hidden="1" customWidth="1"/>
    <col min="12" max="12" width="8.85546875" style="48" customWidth="1"/>
    <col min="13" max="13" width="12.85546875" style="48" customWidth="1"/>
    <col min="14" max="14" width="0.140625" style="1" customWidth="1"/>
    <col min="15" max="15" width="15.28515625" style="1" customWidth="1"/>
    <col min="16" max="16" width="12" style="1" customWidth="1"/>
    <col min="17" max="17" width="11" style="1" customWidth="1"/>
    <col min="18" max="18" width="13.140625" style="1" customWidth="1"/>
    <col min="19" max="19" width="10.28515625" style="1" customWidth="1"/>
    <col min="20" max="20" width="12.42578125" style="1" customWidth="1"/>
    <col min="21" max="16384" width="9.140625" style="1"/>
  </cols>
  <sheetData>
    <row r="1" spans="1:20" x14ac:dyDescent="0.25">
      <c r="A1" s="73" t="s">
        <v>120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Q1" s="2"/>
      <c r="T1" s="2"/>
    </row>
    <row r="2" spans="1:20" x14ac:dyDescent="0.25">
      <c r="A2" s="50"/>
      <c r="B2" s="4"/>
      <c r="C2" s="4"/>
      <c r="D2" s="3"/>
      <c r="E2" s="5"/>
      <c r="F2" s="6"/>
      <c r="G2" s="6"/>
      <c r="H2" s="6"/>
      <c r="I2" s="4"/>
      <c r="J2" s="4"/>
      <c r="K2" s="4"/>
      <c r="L2" s="7"/>
      <c r="M2" s="7"/>
      <c r="Q2" s="2"/>
      <c r="T2" s="2"/>
    </row>
    <row r="3" spans="1:20" x14ac:dyDescent="0.25">
      <c r="A3" s="50"/>
      <c r="B3" s="4"/>
      <c r="C3" s="4"/>
      <c r="D3" s="3"/>
      <c r="E3" s="5"/>
      <c r="F3" s="6"/>
      <c r="G3" s="6"/>
      <c r="H3" s="6"/>
      <c r="I3" s="4"/>
      <c r="J3" s="4"/>
      <c r="K3" s="4"/>
      <c r="L3" s="7"/>
      <c r="M3" s="7"/>
      <c r="Q3" s="2"/>
      <c r="S3" s="8"/>
      <c r="T3" s="2"/>
    </row>
    <row r="4" spans="1:20" x14ac:dyDescent="0.25">
      <c r="A4" s="74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"/>
      <c r="M4" s="7"/>
      <c r="Q4" s="2"/>
      <c r="T4" s="2"/>
    </row>
    <row r="5" spans="1:20" ht="29.25" customHeight="1" x14ac:dyDescent="0.25">
      <c r="A5" s="75" t="s">
        <v>1</v>
      </c>
      <c r="B5" s="75"/>
      <c r="C5" s="75"/>
      <c r="D5" s="75"/>
      <c r="E5" s="75"/>
      <c r="F5" s="75"/>
      <c r="G5" s="75"/>
      <c r="H5" s="6"/>
      <c r="I5" s="9"/>
      <c r="J5" s="9"/>
      <c r="K5" s="9"/>
      <c r="L5" s="7"/>
      <c r="M5" s="7"/>
      <c r="Q5" s="2"/>
      <c r="T5" s="2"/>
    </row>
    <row r="6" spans="1:20" x14ac:dyDescent="0.25">
      <c r="A6" s="50"/>
      <c r="B6" s="9"/>
      <c r="C6" s="9"/>
      <c r="D6" s="3"/>
      <c r="E6" s="5"/>
      <c r="F6" s="6"/>
      <c r="G6" s="6"/>
      <c r="H6" s="6"/>
      <c r="I6" s="9"/>
      <c r="J6" s="9"/>
      <c r="K6" s="9"/>
      <c r="L6" s="3"/>
      <c r="M6" s="3"/>
      <c r="Q6" s="2"/>
      <c r="T6" s="2"/>
    </row>
    <row r="7" spans="1:20" ht="75.75" customHeight="1" x14ac:dyDescent="0.25">
      <c r="A7" s="51" t="s">
        <v>2</v>
      </c>
      <c r="B7" s="10" t="s">
        <v>3</v>
      </c>
      <c r="C7" s="10" t="s">
        <v>4</v>
      </c>
      <c r="D7" s="10" t="s">
        <v>5</v>
      </c>
      <c r="E7" s="11" t="s">
        <v>6</v>
      </c>
      <c r="F7" s="76" t="s">
        <v>7</v>
      </c>
      <c r="G7" s="76"/>
      <c r="H7" s="76"/>
      <c r="I7" s="10"/>
      <c r="J7" s="10"/>
      <c r="K7" s="13"/>
      <c r="L7" s="76" t="s">
        <v>8</v>
      </c>
      <c r="M7" s="76" t="s">
        <v>9</v>
      </c>
      <c r="P7" s="2"/>
      <c r="Q7" s="2"/>
      <c r="R7" s="2"/>
      <c r="T7" s="2"/>
    </row>
    <row r="8" spans="1:20" ht="26.25" thickBot="1" x14ac:dyDescent="0.3">
      <c r="A8" s="51"/>
      <c r="B8" s="10"/>
      <c r="C8" s="10"/>
      <c r="D8" s="10"/>
      <c r="E8" s="11"/>
      <c r="F8" s="14" t="s">
        <v>10</v>
      </c>
      <c r="G8" s="14" t="s">
        <v>11</v>
      </c>
      <c r="H8" s="14" t="s">
        <v>12</v>
      </c>
      <c r="I8" s="15" t="s">
        <v>13</v>
      </c>
      <c r="J8" s="15" t="s">
        <v>14</v>
      </c>
      <c r="K8" s="15" t="s">
        <v>15</v>
      </c>
      <c r="L8" s="76"/>
      <c r="M8" s="76"/>
      <c r="O8" s="16"/>
      <c r="P8" s="8"/>
      <c r="R8" s="8"/>
    </row>
    <row r="9" spans="1:20" ht="26.25" thickBot="1" x14ac:dyDescent="0.3">
      <c r="A9" s="61">
        <v>1</v>
      </c>
      <c r="B9" s="22" t="s">
        <v>20</v>
      </c>
      <c r="C9" s="22" t="s">
        <v>22</v>
      </c>
      <c r="D9" s="34" t="s">
        <v>16</v>
      </c>
      <c r="E9" s="19">
        <v>25</v>
      </c>
      <c r="F9" s="24">
        <v>699</v>
      </c>
      <c r="G9" s="25">
        <v>713</v>
      </c>
      <c r="H9" s="25">
        <v>721</v>
      </c>
      <c r="I9" s="33"/>
      <c r="J9" s="33"/>
      <c r="K9" s="33"/>
      <c r="L9" s="25">
        <f>SUM(F9:H9)/3</f>
        <v>711</v>
      </c>
      <c r="M9" s="21">
        <f>SUM(L9*E9)</f>
        <v>17775</v>
      </c>
    </row>
    <row r="10" spans="1:20" ht="15.75" thickBot="1" x14ac:dyDescent="0.3">
      <c r="A10" s="70" t="s">
        <v>19</v>
      </c>
      <c r="B10" s="71"/>
      <c r="C10" s="72"/>
      <c r="D10" s="34" t="s">
        <v>16</v>
      </c>
      <c r="E10" s="19">
        <v>25</v>
      </c>
      <c r="F10" s="24"/>
      <c r="G10" s="25"/>
      <c r="H10" s="25"/>
      <c r="I10" s="33"/>
      <c r="J10" s="33"/>
      <c r="K10" s="33"/>
      <c r="L10" s="25"/>
      <c r="M10" s="21">
        <f>SUM(M9)</f>
        <v>17775</v>
      </c>
    </row>
    <row r="11" spans="1:20" ht="26.25" thickBot="1" x14ac:dyDescent="0.3">
      <c r="A11" s="61">
        <v>2</v>
      </c>
      <c r="B11" s="22" t="s">
        <v>20</v>
      </c>
      <c r="C11" s="22" t="s">
        <v>23</v>
      </c>
      <c r="D11" s="34" t="s">
        <v>16</v>
      </c>
      <c r="E11" s="19">
        <v>25</v>
      </c>
      <c r="F11" s="24">
        <v>802</v>
      </c>
      <c r="G11" s="25">
        <v>819</v>
      </c>
      <c r="H11" s="25">
        <v>827</v>
      </c>
      <c r="I11" s="33"/>
      <c r="J11" s="33"/>
      <c r="K11" s="33"/>
      <c r="L11" s="25">
        <f>SUM(F11:H11)/3</f>
        <v>816</v>
      </c>
      <c r="M11" s="21">
        <f>SUM(L11*E11)</f>
        <v>20400</v>
      </c>
    </row>
    <row r="12" spans="1:20" ht="15.75" thickBot="1" x14ac:dyDescent="0.3">
      <c r="A12" s="70" t="s">
        <v>19</v>
      </c>
      <c r="B12" s="71"/>
      <c r="C12" s="72"/>
      <c r="D12" s="34" t="s">
        <v>16</v>
      </c>
      <c r="E12" s="19">
        <v>25</v>
      </c>
      <c r="F12" s="24"/>
      <c r="G12" s="25"/>
      <c r="H12" s="25"/>
      <c r="I12" s="33"/>
      <c r="J12" s="33"/>
      <c r="K12" s="33"/>
      <c r="L12" s="25"/>
      <c r="M12" s="21">
        <f>SUM(M11)</f>
        <v>20400</v>
      </c>
    </row>
    <row r="13" spans="1:20" ht="26.25" thickBot="1" x14ac:dyDescent="0.3">
      <c r="A13" s="61">
        <v>3</v>
      </c>
      <c r="B13" s="22" t="s">
        <v>18</v>
      </c>
      <c r="C13" s="22" t="s">
        <v>24</v>
      </c>
      <c r="D13" s="34" t="s">
        <v>16</v>
      </c>
      <c r="E13" s="19">
        <v>3</v>
      </c>
      <c r="F13" s="24">
        <v>313</v>
      </c>
      <c r="G13" s="25">
        <v>319</v>
      </c>
      <c r="H13" s="25">
        <v>322</v>
      </c>
      <c r="I13" s="33"/>
      <c r="J13" s="33"/>
      <c r="K13" s="33"/>
      <c r="L13" s="25">
        <f>SUM(F13:H13)/3</f>
        <v>318</v>
      </c>
      <c r="M13" s="21">
        <f>SUM(L13*E13)</f>
        <v>954</v>
      </c>
    </row>
    <row r="14" spans="1:20" ht="15.75" thickBot="1" x14ac:dyDescent="0.3">
      <c r="A14" s="70" t="s">
        <v>19</v>
      </c>
      <c r="B14" s="71"/>
      <c r="C14" s="72"/>
      <c r="D14" s="34" t="s">
        <v>16</v>
      </c>
      <c r="E14" s="19">
        <v>3</v>
      </c>
      <c r="F14" s="24"/>
      <c r="G14" s="25"/>
      <c r="H14" s="25"/>
      <c r="I14" s="33"/>
      <c r="J14" s="33"/>
      <c r="K14" s="33"/>
      <c r="L14" s="25"/>
      <c r="M14" s="21">
        <f>SUM(M13)</f>
        <v>954</v>
      </c>
    </row>
    <row r="15" spans="1:20" ht="26.25" thickBot="1" x14ac:dyDescent="0.3">
      <c r="A15" s="61">
        <v>4</v>
      </c>
      <c r="B15" s="22" t="s">
        <v>18</v>
      </c>
      <c r="C15" s="22" t="s">
        <v>25</v>
      </c>
      <c r="D15" s="34" t="s">
        <v>16</v>
      </c>
      <c r="E15" s="19">
        <v>5</v>
      </c>
      <c r="F15" s="24">
        <v>629</v>
      </c>
      <c r="G15" s="25">
        <v>642</v>
      </c>
      <c r="H15" s="25">
        <v>649</v>
      </c>
      <c r="I15" s="33"/>
      <c r="J15" s="33"/>
      <c r="K15" s="33"/>
      <c r="L15" s="25">
        <f>SUM(F15:H15)/3</f>
        <v>640</v>
      </c>
      <c r="M15" s="21">
        <f>SUM(L15*E15)</f>
        <v>3200</v>
      </c>
    </row>
    <row r="16" spans="1:20" ht="15.75" thickBot="1" x14ac:dyDescent="0.3">
      <c r="A16" s="70" t="s">
        <v>19</v>
      </c>
      <c r="B16" s="71"/>
      <c r="C16" s="72"/>
      <c r="D16" s="34" t="s">
        <v>16</v>
      </c>
      <c r="E16" s="19">
        <v>5</v>
      </c>
      <c r="F16" s="24"/>
      <c r="G16" s="25"/>
      <c r="H16" s="25"/>
      <c r="I16" s="33"/>
      <c r="J16" s="33"/>
      <c r="K16" s="33"/>
      <c r="L16" s="25"/>
      <c r="M16" s="21">
        <f>SUM(M15)</f>
        <v>3200</v>
      </c>
    </row>
    <row r="17" spans="1:13" ht="26.25" thickBot="1" x14ac:dyDescent="0.3">
      <c r="A17" s="61">
        <v>5</v>
      </c>
      <c r="B17" s="22" t="s">
        <v>18</v>
      </c>
      <c r="C17" s="22" t="s">
        <v>26</v>
      </c>
      <c r="D17" s="34" t="s">
        <v>16</v>
      </c>
      <c r="E17" s="19">
        <v>2</v>
      </c>
      <c r="F17" s="24">
        <v>695</v>
      </c>
      <c r="G17" s="25">
        <v>709</v>
      </c>
      <c r="H17" s="25">
        <v>716</v>
      </c>
      <c r="I17" s="33"/>
      <c r="J17" s="33"/>
      <c r="K17" s="33"/>
      <c r="L17" s="25">
        <f>SUM(F17:H17)/3</f>
        <v>706.66666666666663</v>
      </c>
      <c r="M17" s="21">
        <v>1413.34</v>
      </c>
    </row>
    <row r="18" spans="1:13" ht="15.75" thickBot="1" x14ac:dyDescent="0.3">
      <c r="A18" s="70" t="s">
        <v>19</v>
      </c>
      <c r="B18" s="71"/>
      <c r="C18" s="72"/>
      <c r="D18" s="34" t="s">
        <v>16</v>
      </c>
      <c r="E18" s="19">
        <v>2</v>
      </c>
      <c r="F18" s="24"/>
      <c r="G18" s="25"/>
      <c r="H18" s="25"/>
      <c r="I18" s="33"/>
      <c r="J18" s="33"/>
      <c r="K18" s="33"/>
      <c r="L18" s="25"/>
      <c r="M18" s="21">
        <f>SUM(M17)</f>
        <v>1413.34</v>
      </c>
    </row>
    <row r="19" spans="1:13" ht="26.25" thickBot="1" x14ac:dyDescent="0.3">
      <c r="A19" s="61">
        <v>6</v>
      </c>
      <c r="B19" s="22" t="s">
        <v>18</v>
      </c>
      <c r="C19" s="22" t="s">
        <v>27</v>
      </c>
      <c r="D19" s="34" t="s">
        <v>16</v>
      </c>
      <c r="E19" s="19">
        <v>3</v>
      </c>
      <c r="F19" s="24">
        <v>489</v>
      </c>
      <c r="G19" s="25">
        <v>499</v>
      </c>
      <c r="H19" s="25">
        <v>505</v>
      </c>
      <c r="I19" s="33"/>
      <c r="J19" s="33"/>
      <c r="K19" s="33"/>
      <c r="L19" s="25">
        <f>SUM(F19:H19)/3</f>
        <v>497.66666666666669</v>
      </c>
      <c r="M19" s="21">
        <v>1493.01</v>
      </c>
    </row>
    <row r="20" spans="1:13" ht="15.75" thickBot="1" x14ac:dyDescent="0.3">
      <c r="A20" s="70" t="s">
        <v>19</v>
      </c>
      <c r="B20" s="71"/>
      <c r="C20" s="72"/>
      <c r="D20" s="34" t="s">
        <v>16</v>
      </c>
      <c r="E20" s="19">
        <v>3</v>
      </c>
      <c r="F20" s="24"/>
      <c r="G20" s="25"/>
      <c r="H20" s="25"/>
      <c r="I20" s="33"/>
      <c r="J20" s="33"/>
      <c r="K20" s="33"/>
      <c r="L20" s="25"/>
      <c r="M20" s="21">
        <f>SUM(M19)</f>
        <v>1493.01</v>
      </c>
    </row>
    <row r="21" spans="1:13" ht="26.25" thickBot="1" x14ac:dyDescent="0.3">
      <c r="A21" s="62">
        <v>7</v>
      </c>
      <c r="B21" s="54" t="s">
        <v>18</v>
      </c>
      <c r="C21" s="54" t="s">
        <v>28</v>
      </c>
      <c r="D21" s="35" t="s">
        <v>16</v>
      </c>
      <c r="E21" s="26">
        <v>3</v>
      </c>
      <c r="F21" s="28">
        <v>492</v>
      </c>
      <c r="G21" s="29">
        <v>503</v>
      </c>
      <c r="H21" s="29">
        <v>508</v>
      </c>
      <c r="I21" s="36" t="s">
        <v>8</v>
      </c>
      <c r="J21" s="36" t="s">
        <v>9</v>
      </c>
      <c r="K21" s="36"/>
      <c r="L21" s="29">
        <f>SUM(F21:H21)/3</f>
        <v>501</v>
      </c>
      <c r="M21" s="21">
        <f>SUM(L21*E21)</f>
        <v>1503</v>
      </c>
    </row>
    <row r="22" spans="1:13" ht="15.75" thickBot="1" x14ac:dyDescent="0.3">
      <c r="A22" s="77" t="s">
        <v>19</v>
      </c>
      <c r="B22" s="78"/>
      <c r="C22" s="79"/>
      <c r="D22" s="55" t="s">
        <v>16</v>
      </c>
      <c r="E22" s="56">
        <v>3</v>
      </c>
      <c r="F22" s="57"/>
      <c r="G22" s="58"/>
      <c r="H22" s="58"/>
      <c r="I22" s="59"/>
      <c r="J22" s="59"/>
      <c r="K22" s="59"/>
      <c r="L22" s="60"/>
      <c r="M22" s="32">
        <f>SUM(M21)</f>
        <v>1503</v>
      </c>
    </row>
    <row r="23" spans="1:13" ht="26.25" thickBot="1" x14ac:dyDescent="0.3">
      <c r="A23" s="69">
        <v>8</v>
      </c>
      <c r="B23" s="30" t="s">
        <v>18</v>
      </c>
      <c r="C23" s="37" t="s">
        <v>29</v>
      </c>
      <c r="D23" s="38" t="s">
        <v>16</v>
      </c>
      <c r="E23" s="17">
        <v>3</v>
      </c>
      <c r="F23" s="18">
        <v>315</v>
      </c>
      <c r="G23" s="31">
        <v>321</v>
      </c>
      <c r="H23" s="31">
        <v>324</v>
      </c>
      <c r="I23" s="39">
        <v>2400</v>
      </c>
      <c r="J23" s="39">
        <v>12000</v>
      </c>
      <c r="K23" s="39"/>
      <c r="L23" s="31">
        <f>SUM(F23:H23)/3</f>
        <v>320</v>
      </c>
      <c r="M23" s="21">
        <f>SUM(L23*E23)</f>
        <v>960</v>
      </c>
    </row>
    <row r="24" spans="1:13" ht="15.75" thickBot="1" x14ac:dyDescent="0.3">
      <c r="A24" s="70" t="s">
        <v>17</v>
      </c>
      <c r="B24" s="71"/>
      <c r="C24" s="72"/>
      <c r="D24" s="34" t="s">
        <v>16</v>
      </c>
      <c r="E24" s="19">
        <v>3</v>
      </c>
      <c r="F24" s="24"/>
      <c r="G24" s="25"/>
      <c r="H24" s="25"/>
      <c r="I24" s="33"/>
      <c r="J24" s="33">
        <v>12000</v>
      </c>
      <c r="K24" s="33"/>
      <c r="L24" s="25"/>
      <c r="M24" s="21">
        <f>SUM(M23)</f>
        <v>960</v>
      </c>
    </row>
    <row r="25" spans="1:13" ht="26.25" thickBot="1" x14ac:dyDescent="0.3">
      <c r="A25" s="61">
        <v>9</v>
      </c>
      <c r="B25" s="22" t="s">
        <v>18</v>
      </c>
      <c r="C25" s="22" t="s">
        <v>30</v>
      </c>
      <c r="D25" s="34" t="s">
        <v>16</v>
      </c>
      <c r="E25" s="19">
        <v>3</v>
      </c>
      <c r="F25" s="24">
        <v>422</v>
      </c>
      <c r="G25" s="25">
        <v>431</v>
      </c>
      <c r="H25" s="25">
        <v>435</v>
      </c>
      <c r="I25" s="33">
        <v>1766</v>
      </c>
      <c r="J25" s="33">
        <v>1766</v>
      </c>
      <c r="K25" s="33"/>
      <c r="L25" s="25">
        <f>SUM(F25:H25)/3</f>
        <v>429.33333333333331</v>
      </c>
      <c r="M25" s="21">
        <v>1287.99</v>
      </c>
    </row>
    <row r="26" spans="1:13" ht="15.75" thickBot="1" x14ac:dyDescent="0.3">
      <c r="A26" s="70" t="s">
        <v>17</v>
      </c>
      <c r="B26" s="71"/>
      <c r="C26" s="72"/>
      <c r="D26" s="34" t="s">
        <v>16</v>
      </c>
      <c r="E26" s="19">
        <v>3</v>
      </c>
      <c r="F26" s="24"/>
      <c r="G26" s="25"/>
      <c r="H26" s="25"/>
      <c r="I26" s="33"/>
      <c r="J26" s="33">
        <v>1766</v>
      </c>
      <c r="K26" s="33"/>
      <c r="L26" s="25"/>
      <c r="M26" s="21">
        <f>SUM(M25)</f>
        <v>1287.99</v>
      </c>
    </row>
    <row r="27" spans="1:13" ht="26.25" thickBot="1" x14ac:dyDescent="0.3">
      <c r="A27" s="61">
        <v>10</v>
      </c>
      <c r="B27" s="40" t="s">
        <v>18</v>
      </c>
      <c r="C27" s="40" t="s">
        <v>31</v>
      </c>
      <c r="D27" s="27" t="s">
        <v>16</v>
      </c>
      <c r="E27" s="19">
        <v>3</v>
      </c>
      <c r="F27" s="24">
        <v>454</v>
      </c>
      <c r="G27" s="25">
        <v>464</v>
      </c>
      <c r="H27" s="25">
        <v>468</v>
      </c>
      <c r="I27" s="21">
        <v>1759</v>
      </c>
      <c r="J27" s="21">
        <v>3518</v>
      </c>
      <c r="K27" s="23"/>
      <c r="L27" s="21">
        <f>SUM(F27:H27)/3</f>
        <v>462</v>
      </c>
      <c r="M27" s="21">
        <f>SUM(L27*E27)</f>
        <v>1386</v>
      </c>
    </row>
    <row r="28" spans="1:13" ht="15.75" thickBot="1" x14ac:dyDescent="0.3">
      <c r="A28" s="80" t="s">
        <v>17</v>
      </c>
      <c r="B28" s="81"/>
      <c r="C28" s="82"/>
      <c r="D28" s="27" t="s">
        <v>16</v>
      </c>
      <c r="E28" s="19">
        <v>3</v>
      </c>
      <c r="F28" s="24"/>
      <c r="G28" s="25"/>
      <c r="H28" s="25"/>
      <c r="I28" s="21"/>
      <c r="J28" s="21"/>
      <c r="K28" s="23"/>
      <c r="L28" s="21"/>
      <c r="M28" s="21">
        <f>SUM(M27)</f>
        <v>1386</v>
      </c>
    </row>
    <row r="29" spans="1:13" ht="26.25" thickBot="1" x14ac:dyDescent="0.3">
      <c r="A29" s="61">
        <v>11</v>
      </c>
      <c r="B29" s="40" t="s">
        <v>18</v>
      </c>
      <c r="C29" s="40" t="s">
        <v>32</v>
      </c>
      <c r="D29" s="27" t="s">
        <v>16</v>
      </c>
      <c r="E29" s="19">
        <v>3</v>
      </c>
      <c r="F29" s="24">
        <v>528</v>
      </c>
      <c r="G29" s="25">
        <v>539</v>
      </c>
      <c r="H29" s="25">
        <v>544</v>
      </c>
      <c r="I29" s="21"/>
      <c r="J29" s="21"/>
      <c r="K29" s="23"/>
      <c r="L29" s="21">
        <f>SUM(F29:H29)/3</f>
        <v>537</v>
      </c>
      <c r="M29" s="21">
        <f>SUM(L29*E29)</f>
        <v>1611</v>
      </c>
    </row>
    <row r="30" spans="1:13" ht="15.75" thickBot="1" x14ac:dyDescent="0.3">
      <c r="A30" s="80" t="s">
        <v>17</v>
      </c>
      <c r="B30" s="81"/>
      <c r="C30" s="82"/>
      <c r="D30" s="27" t="s">
        <v>16</v>
      </c>
      <c r="E30" s="19">
        <v>3</v>
      </c>
      <c r="F30" s="24"/>
      <c r="G30" s="25"/>
      <c r="H30" s="25"/>
      <c r="I30" s="21"/>
      <c r="J30" s="21"/>
      <c r="K30" s="23"/>
      <c r="L30" s="21"/>
      <c r="M30" s="21">
        <f>SUM(M29)</f>
        <v>1611</v>
      </c>
    </row>
    <row r="31" spans="1:13" ht="26.25" thickBot="1" x14ac:dyDescent="0.3">
      <c r="A31" s="61">
        <v>12</v>
      </c>
      <c r="B31" s="40" t="s">
        <v>18</v>
      </c>
      <c r="C31" s="40" t="s">
        <v>33</v>
      </c>
      <c r="D31" s="27" t="s">
        <v>16</v>
      </c>
      <c r="E31" s="19">
        <v>5</v>
      </c>
      <c r="F31" s="24">
        <v>105</v>
      </c>
      <c r="G31" s="25">
        <v>107</v>
      </c>
      <c r="H31" s="25">
        <v>108</v>
      </c>
      <c r="I31" s="21"/>
      <c r="J31" s="21"/>
      <c r="K31" s="23"/>
      <c r="L31" s="21">
        <f>SUM(F31:H31)/3</f>
        <v>106.66666666666667</v>
      </c>
      <c r="M31" s="21">
        <v>533.35</v>
      </c>
    </row>
    <row r="32" spans="1:13" ht="15.75" thickBot="1" x14ac:dyDescent="0.3">
      <c r="A32" s="80" t="s">
        <v>17</v>
      </c>
      <c r="B32" s="81"/>
      <c r="C32" s="82"/>
      <c r="D32" s="27" t="s">
        <v>16</v>
      </c>
      <c r="E32" s="19">
        <v>5</v>
      </c>
      <c r="F32" s="24"/>
      <c r="G32" s="25"/>
      <c r="H32" s="25"/>
      <c r="I32" s="21"/>
      <c r="J32" s="21"/>
      <c r="K32" s="23"/>
      <c r="L32" s="21"/>
      <c r="M32" s="21">
        <f>SUM(M31)</f>
        <v>533.35</v>
      </c>
    </row>
    <row r="33" spans="1:13" ht="26.25" thickBot="1" x14ac:dyDescent="0.3">
      <c r="A33" s="61">
        <v>13</v>
      </c>
      <c r="B33" s="40" t="s">
        <v>18</v>
      </c>
      <c r="C33" s="40" t="s">
        <v>34</v>
      </c>
      <c r="D33" s="27" t="s">
        <v>16</v>
      </c>
      <c r="E33" s="19">
        <v>5</v>
      </c>
      <c r="F33" s="24">
        <v>101</v>
      </c>
      <c r="G33" s="25">
        <v>103</v>
      </c>
      <c r="H33" s="25">
        <v>104</v>
      </c>
      <c r="I33" s="21"/>
      <c r="J33" s="21"/>
      <c r="K33" s="23"/>
      <c r="L33" s="21">
        <f>SUM(F33:H33)/3</f>
        <v>102.66666666666667</v>
      </c>
      <c r="M33" s="21">
        <v>513.35</v>
      </c>
    </row>
    <row r="34" spans="1:13" ht="15.75" thickBot="1" x14ac:dyDescent="0.3">
      <c r="A34" s="80" t="s">
        <v>17</v>
      </c>
      <c r="B34" s="81"/>
      <c r="C34" s="82"/>
      <c r="D34" s="27" t="s">
        <v>16</v>
      </c>
      <c r="E34" s="19">
        <v>5</v>
      </c>
      <c r="F34" s="24"/>
      <c r="G34" s="25"/>
      <c r="H34" s="25"/>
      <c r="I34" s="21"/>
      <c r="J34" s="21"/>
      <c r="K34" s="23"/>
      <c r="L34" s="21"/>
      <c r="M34" s="21">
        <f>SUM(M33)</f>
        <v>513.35</v>
      </c>
    </row>
    <row r="35" spans="1:13" ht="26.25" thickBot="1" x14ac:dyDescent="0.3">
      <c r="A35" s="61">
        <v>14</v>
      </c>
      <c r="B35" s="40" t="s">
        <v>18</v>
      </c>
      <c r="C35" s="40" t="s">
        <v>35</v>
      </c>
      <c r="D35" s="27" t="s">
        <v>16</v>
      </c>
      <c r="E35" s="19">
        <v>5</v>
      </c>
      <c r="F35" s="24">
        <v>101</v>
      </c>
      <c r="G35" s="25">
        <v>103</v>
      </c>
      <c r="H35" s="25">
        <v>104</v>
      </c>
      <c r="I35" s="21"/>
      <c r="J35" s="21"/>
      <c r="K35" s="23"/>
      <c r="L35" s="21">
        <f>SUM(F35:H35)/3</f>
        <v>102.66666666666667</v>
      </c>
      <c r="M35" s="21">
        <v>513.35</v>
      </c>
    </row>
    <row r="36" spans="1:13" ht="15.75" thickBot="1" x14ac:dyDescent="0.3">
      <c r="A36" s="80" t="s">
        <v>17</v>
      </c>
      <c r="B36" s="81"/>
      <c r="C36" s="82"/>
      <c r="D36" s="27" t="s">
        <v>16</v>
      </c>
      <c r="E36" s="19">
        <v>5</v>
      </c>
      <c r="F36" s="24"/>
      <c r="G36" s="25"/>
      <c r="H36" s="25"/>
      <c r="I36" s="21"/>
      <c r="J36" s="21"/>
      <c r="K36" s="23"/>
      <c r="L36" s="21"/>
      <c r="M36" s="21">
        <f>SUM(M35)</f>
        <v>513.35</v>
      </c>
    </row>
    <row r="37" spans="1:13" ht="26.25" thickBot="1" x14ac:dyDescent="0.3">
      <c r="A37" s="61">
        <v>15</v>
      </c>
      <c r="B37" s="40" t="s">
        <v>18</v>
      </c>
      <c r="C37" s="40" t="s">
        <v>36</v>
      </c>
      <c r="D37" s="27" t="s">
        <v>16</v>
      </c>
      <c r="E37" s="19">
        <v>3</v>
      </c>
      <c r="F37" s="24">
        <v>101</v>
      </c>
      <c r="G37" s="25">
        <v>103</v>
      </c>
      <c r="H37" s="25">
        <v>104</v>
      </c>
      <c r="I37" s="21"/>
      <c r="J37" s="21"/>
      <c r="K37" s="23"/>
      <c r="L37" s="21">
        <f>SUM(F37:H37)/3</f>
        <v>102.66666666666667</v>
      </c>
      <c r="M37" s="21">
        <v>308.01</v>
      </c>
    </row>
    <row r="38" spans="1:13" ht="15.75" thickBot="1" x14ac:dyDescent="0.3">
      <c r="A38" s="80" t="s">
        <v>17</v>
      </c>
      <c r="B38" s="81"/>
      <c r="C38" s="82"/>
      <c r="D38" s="27" t="s">
        <v>16</v>
      </c>
      <c r="E38" s="19">
        <v>3</v>
      </c>
      <c r="F38" s="24"/>
      <c r="G38" s="25"/>
      <c r="H38" s="25"/>
      <c r="I38" s="21"/>
      <c r="J38" s="21"/>
      <c r="K38" s="23"/>
      <c r="L38" s="21"/>
      <c r="M38" s="21">
        <f>SUM(M37)</f>
        <v>308.01</v>
      </c>
    </row>
    <row r="39" spans="1:13" ht="26.25" thickBot="1" x14ac:dyDescent="0.3">
      <c r="A39" s="61">
        <v>16</v>
      </c>
      <c r="B39" s="40" t="s">
        <v>18</v>
      </c>
      <c r="C39" s="40" t="s">
        <v>37</v>
      </c>
      <c r="D39" s="27" t="s">
        <v>16</v>
      </c>
      <c r="E39" s="19">
        <v>5</v>
      </c>
      <c r="F39" s="24">
        <v>350</v>
      </c>
      <c r="G39" s="25">
        <v>357</v>
      </c>
      <c r="H39" s="25">
        <v>361</v>
      </c>
      <c r="I39" s="21"/>
      <c r="J39" s="21"/>
      <c r="K39" s="23"/>
      <c r="L39" s="21">
        <f>SUM(F39:H39)/3</f>
        <v>356</v>
      </c>
      <c r="M39" s="21">
        <f>SUM(L39*E39)</f>
        <v>1780</v>
      </c>
    </row>
    <row r="40" spans="1:13" ht="15.75" thickBot="1" x14ac:dyDescent="0.3">
      <c r="A40" s="80" t="s">
        <v>17</v>
      </c>
      <c r="B40" s="81"/>
      <c r="C40" s="82"/>
      <c r="D40" s="27" t="s">
        <v>16</v>
      </c>
      <c r="E40" s="19">
        <v>5</v>
      </c>
      <c r="F40" s="24"/>
      <c r="G40" s="25"/>
      <c r="H40" s="25"/>
      <c r="I40" s="21"/>
      <c r="J40" s="21"/>
      <c r="K40" s="23"/>
      <c r="L40" s="21"/>
      <c r="M40" s="21">
        <f>SUM(M39)</f>
        <v>1780</v>
      </c>
    </row>
    <row r="41" spans="1:13" ht="26.25" thickBot="1" x14ac:dyDescent="0.3">
      <c r="A41" s="61">
        <v>17</v>
      </c>
      <c r="B41" s="40" t="s">
        <v>18</v>
      </c>
      <c r="C41" s="40" t="s">
        <v>38</v>
      </c>
      <c r="D41" s="27" t="s">
        <v>16</v>
      </c>
      <c r="E41" s="19">
        <v>5</v>
      </c>
      <c r="F41" s="24">
        <v>280</v>
      </c>
      <c r="G41" s="25">
        <v>286</v>
      </c>
      <c r="H41" s="25">
        <v>288</v>
      </c>
      <c r="I41" s="21"/>
      <c r="J41" s="21"/>
      <c r="K41" s="23"/>
      <c r="L41" s="21">
        <f>SUM(F41:H41)/3</f>
        <v>284.66666666666669</v>
      </c>
      <c r="M41" s="21">
        <v>1423.35</v>
      </c>
    </row>
    <row r="42" spans="1:13" ht="15.75" thickBot="1" x14ac:dyDescent="0.3">
      <c r="A42" s="80" t="s">
        <v>17</v>
      </c>
      <c r="B42" s="81"/>
      <c r="C42" s="82"/>
      <c r="D42" s="27" t="s">
        <v>16</v>
      </c>
      <c r="E42" s="19">
        <v>5</v>
      </c>
      <c r="F42" s="24"/>
      <c r="G42" s="25"/>
      <c r="H42" s="25"/>
      <c r="I42" s="21"/>
      <c r="J42" s="21"/>
      <c r="K42" s="23"/>
      <c r="L42" s="21"/>
      <c r="M42" s="21">
        <f>SUM(M41)</f>
        <v>1423.35</v>
      </c>
    </row>
    <row r="43" spans="1:13" ht="26.25" thickBot="1" x14ac:dyDescent="0.3">
      <c r="A43" s="61">
        <v>18</v>
      </c>
      <c r="B43" s="40" t="s">
        <v>18</v>
      </c>
      <c r="C43" s="40" t="s">
        <v>39</v>
      </c>
      <c r="D43" s="27" t="s">
        <v>16</v>
      </c>
      <c r="E43" s="19">
        <v>5</v>
      </c>
      <c r="F43" s="24">
        <v>278</v>
      </c>
      <c r="G43" s="25">
        <v>284</v>
      </c>
      <c r="H43" s="25">
        <v>286</v>
      </c>
      <c r="I43" s="21"/>
      <c r="J43" s="21"/>
      <c r="K43" s="23"/>
      <c r="L43" s="21">
        <f>SUM(F43:H43)/3</f>
        <v>282.66666666666669</v>
      </c>
      <c r="M43" s="21">
        <v>1413.35</v>
      </c>
    </row>
    <row r="44" spans="1:13" ht="15.75" thickBot="1" x14ac:dyDescent="0.3">
      <c r="A44" s="80" t="s">
        <v>17</v>
      </c>
      <c r="B44" s="81"/>
      <c r="C44" s="82"/>
      <c r="D44" s="27" t="s">
        <v>16</v>
      </c>
      <c r="E44" s="19">
        <v>5</v>
      </c>
      <c r="F44" s="24"/>
      <c r="G44" s="25"/>
      <c r="H44" s="25"/>
      <c r="I44" s="21"/>
      <c r="J44" s="21"/>
      <c r="K44" s="23"/>
      <c r="L44" s="21"/>
      <c r="M44" s="21">
        <f>SUM(M43)</f>
        <v>1413.35</v>
      </c>
    </row>
    <row r="45" spans="1:13" ht="26.25" thickBot="1" x14ac:dyDescent="0.3">
      <c r="A45" s="61">
        <v>19</v>
      </c>
      <c r="B45" s="40" t="s">
        <v>18</v>
      </c>
      <c r="C45" s="40" t="s">
        <v>40</v>
      </c>
      <c r="D45" s="27" t="s">
        <v>16</v>
      </c>
      <c r="E45" s="19">
        <v>5</v>
      </c>
      <c r="F45" s="24">
        <v>350</v>
      </c>
      <c r="G45" s="25">
        <v>357</v>
      </c>
      <c r="H45" s="25">
        <v>361</v>
      </c>
      <c r="I45" s="21"/>
      <c r="J45" s="21"/>
      <c r="K45" s="23"/>
      <c r="L45" s="21">
        <f>SUM(F45:H45)/3</f>
        <v>356</v>
      </c>
      <c r="M45" s="21">
        <f>SUM(L45*E45)</f>
        <v>1780</v>
      </c>
    </row>
    <row r="46" spans="1:13" ht="15.75" thickBot="1" x14ac:dyDescent="0.3">
      <c r="A46" s="80" t="s">
        <v>17</v>
      </c>
      <c r="B46" s="81"/>
      <c r="C46" s="82"/>
      <c r="D46" s="27" t="s">
        <v>16</v>
      </c>
      <c r="E46" s="19">
        <v>5</v>
      </c>
      <c r="F46" s="24"/>
      <c r="G46" s="25"/>
      <c r="H46" s="25"/>
      <c r="I46" s="21"/>
      <c r="J46" s="21"/>
      <c r="K46" s="23"/>
      <c r="L46" s="21"/>
      <c r="M46" s="21">
        <f>SUM(M45)</f>
        <v>1780</v>
      </c>
    </row>
    <row r="47" spans="1:13" ht="26.25" thickBot="1" x14ac:dyDescent="0.3">
      <c r="A47" s="61">
        <v>20</v>
      </c>
      <c r="B47" s="40" t="s">
        <v>18</v>
      </c>
      <c r="C47" s="40" t="s">
        <v>41</v>
      </c>
      <c r="D47" s="27" t="s">
        <v>16</v>
      </c>
      <c r="E47" s="19">
        <v>5</v>
      </c>
      <c r="F47" s="24">
        <v>695</v>
      </c>
      <c r="G47" s="25">
        <v>709</v>
      </c>
      <c r="H47" s="25">
        <v>716</v>
      </c>
      <c r="I47" s="21"/>
      <c r="J47" s="21"/>
      <c r="K47" s="23"/>
      <c r="L47" s="21">
        <f>SUM(F47:H47)/3</f>
        <v>706.66666666666663</v>
      </c>
      <c r="M47" s="21">
        <v>3533.35</v>
      </c>
    </row>
    <row r="48" spans="1:13" ht="15.75" thickBot="1" x14ac:dyDescent="0.3">
      <c r="A48" s="80" t="s">
        <v>17</v>
      </c>
      <c r="B48" s="81"/>
      <c r="C48" s="82"/>
      <c r="D48" s="27" t="s">
        <v>16</v>
      </c>
      <c r="E48" s="19">
        <v>5</v>
      </c>
      <c r="F48" s="24"/>
      <c r="G48" s="25"/>
      <c r="H48" s="25"/>
      <c r="I48" s="21"/>
      <c r="J48" s="21"/>
      <c r="K48" s="23"/>
      <c r="L48" s="21"/>
      <c r="M48" s="21">
        <f>SUM(M47)</f>
        <v>3533.35</v>
      </c>
    </row>
    <row r="49" spans="1:13" ht="26.25" thickBot="1" x14ac:dyDescent="0.3">
      <c r="A49" s="61">
        <v>21</v>
      </c>
      <c r="B49" s="40" t="s">
        <v>18</v>
      </c>
      <c r="C49" s="40" t="s">
        <v>42</v>
      </c>
      <c r="D49" s="27" t="s">
        <v>16</v>
      </c>
      <c r="E49" s="19">
        <v>5</v>
      </c>
      <c r="F49" s="24">
        <v>454</v>
      </c>
      <c r="G49" s="25">
        <v>464</v>
      </c>
      <c r="H49" s="25">
        <v>468</v>
      </c>
      <c r="I49" s="21"/>
      <c r="J49" s="21"/>
      <c r="K49" s="23"/>
      <c r="L49" s="21">
        <f>SUM(F49:H49)/3</f>
        <v>462</v>
      </c>
      <c r="M49" s="21">
        <f>SUM(L49*E49)</f>
        <v>2310</v>
      </c>
    </row>
    <row r="50" spans="1:13" ht="15.75" thickBot="1" x14ac:dyDescent="0.3">
      <c r="A50" s="80" t="s">
        <v>17</v>
      </c>
      <c r="B50" s="81"/>
      <c r="C50" s="82"/>
      <c r="D50" s="27" t="s">
        <v>16</v>
      </c>
      <c r="E50" s="19">
        <v>5</v>
      </c>
      <c r="F50" s="24"/>
      <c r="G50" s="25"/>
      <c r="H50" s="25"/>
      <c r="I50" s="21"/>
      <c r="J50" s="21"/>
      <c r="K50" s="23"/>
      <c r="L50" s="21"/>
      <c r="M50" s="21">
        <f>SUM(M49)</f>
        <v>2310</v>
      </c>
    </row>
    <row r="51" spans="1:13" ht="26.25" thickBot="1" x14ac:dyDescent="0.3">
      <c r="A51" s="61">
        <v>22</v>
      </c>
      <c r="B51" s="40" t="s">
        <v>18</v>
      </c>
      <c r="C51" s="40" t="s">
        <v>43</v>
      </c>
      <c r="D51" s="27" t="s">
        <v>16</v>
      </c>
      <c r="E51" s="19">
        <v>1</v>
      </c>
      <c r="F51" s="24">
        <v>451</v>
      </c>
      <c r="G51" s="25">
        <v>461</v>
      </c>
      <c r="H51" s="25">
        <v>465</v>
      </c>
      <c r="I51" s="21"/>
      <c r="J51" s="21"/>
      <c r="K51" s="23"/>
      <c r="L51" s="21">
        <f>SUM(F51:H51)/3</f>
        <v>459</v>
      </c>
      <c r="M51" s="21">
        <f>SUM(L51*E51)</f>
        <v>459</v>
      </c>
    </row>
    <row r="52" spans="1:13" ht="15.75" thickBot="1" x14ac:dyDescent="0.3">
      <c r="A52" s="80" t="s">
        <v>17</v>
      </c>
      <c r="B52" s="81"/>
      <c r="C52" s="82"/>
      <c r="D52" s="27" t="s">
        <v>16</v>
      </c>
      <c r="E52" s="19">
        <v>1</v>
      </c>
      <c r="F52" s="24"/>
      <c r="G52" s="25"/>
      <c r="H52" s="25"/>
      <c r="I52" s="21"/>
      <c r="J52" s="21"/>
      <c r="K52" s="23"/>
      <c r="L52" s="21"/>
      <c r="M52" s="21">
        <f>SUM(M51)</f>
        <v>459</v>
      </c>
    </row>
    <row r="53" spans="1:13" ht="26.25" thickBot="1" x14ac:dyDescent="0.3">
      <c r="A53" s="61">
        <v>23</v>
      </c>
      <c r="B53" s="40" t="s">
        <v>18</v>
      </c>
      <c r="C53" s="40" t="s">
        <v>44</v>
      </c>
      <c r="D53" s="27" t="s">
        <v>16</v>
      </c>
      <c r="E53" s="19">
        <v>2</v>
      </c>
      <c r="F53" s="24">
        <v>446</v>
      </c>
      <c r="G53" s="25">
        <v>455</v>
      </c>
      <c r="H53" s="25">
        <v>460</v>
      </c>
      <c r="I53" s="21"/>
      <c r="J53" s="21"/>
      <c r="K53" s="23"/>
      <c r="L53" s="21">
        <f>SUM(F53:H53)/3</f>
        <v>453.66666666666669</v>
      </c>
      <c r="M53" s="21">
        <v>907.34</v>
      </c>
    </row>
    <row r="54" spans="1:13" ht="15.75" thickBot="1" x14ac:dyDescent="0.3">
      <c r="A54" s="80" t="s">
        <v>17</v>
      </c>
      <c r="B54" s="81"/>
      <c r="C54" s="82"/>
      <c r="D54" s="27" t="s">
        <v>16</v>
      </c>
      <c r="E54" s="19">
        <v>2</v>
      </c>
      <c r="F54" s="24"/>
      <c r="G54" s="25"/>
      <c r="H54" s="25"/>
      <c r="I54" s="21"/>
      <c r="J54" s="21"/>
      <c r="K54" s="23"/>
      <c r="L54" s="21"/>
      <c r="M54" s="21">
        <f>SUM(M53)</f>
        <v>907.34</v>
      </c>
    </row>
    <row r="55" spans="1:13" ht="26.25" thickBot="1" x14ac:dyDescent="0.3">
      <c r="A55" s="61">
        <v>24</v>
      </c>
      <c r="B55" s="40" t="s">
        <v>18</v>
      </c>
      <c r="C55" s="40" t="s">
        <v>45</v>
      </c>
      <c r="D55" s="27" t="s">
        <v>16</v>
      </c>
      <c r="E55" s="19">
        <v>1</v>
      </c>
      <c r="F55" s="24">
        <v>226</v>
      </c>
      <c r="G55" s="25">
        <v>230</v>
      </c>
      <c r="H55" s="25">
        <v>233</v>
      </c>
      <c r="I55" s="21"/>
      <c r="J55" s="21"/>
      <c r="K55" s="23"/>
      <c r="L55" s="21">
        <f>SUM(F55:H55)/3</f>
        <v>229.66666666666666</v>
      </c>
      <c r="M55" s="21">
        <f>SUM(L55*E55)</f>
        <v>229.66666666666666</v>
      </c>
    </row>
    <row r="56" spans="1:13" ht="15.75" thickBot="1" x14ac:dyDescent="0.3">
      <c r="A56" s="80" t="s">
        <v>17</v>
      </c>
      <c r="B56" s="81"/>
      <c r="C56" s="82"/>
      <c r="D56" s="27" t="s">
        <v>16</v>
      </c>
      <c r="E56" s="19">
        <v>1</v>
      </c>
      <c r="F56" s="24"/>
      <c r="G56" s="25"/>
      <c r="H56" s="25"/>
      <c r="I56" s="21"/>
      <c r="J56" s="21"/>
      <c r="K56" s="23"/>
      <c r="L56" s="21"/>
      <c r="M56" s="21">
        <f>SUM(M55)</f>
        <v>229.66666666666666</v>
      </c>
    </row>
    <row r="57" spans="1:13" ht="26.25" thickBot="1" x14ac:dyDescent="0.3">
      <c r="A57" s="61">
        <v>25</v>
      </c>
      <c r="B57" s="40" t="s">
        <v>18</v>
      </c>
      <c r="C57" s="40" t="s">
        <v>46</v>
      </c>
      <c r="D57" s="27" t="s">
        <v>16</v>
      </c>
      <c r="E57" s="19">
        <v>1</v>
      </c>
      <c r="F57" s="24">
        <v>226</v>
      </c>
      <c r="G57" s="25">
        <v>230</v>
      </c>
      <c r="H57" s="25">
        <v>233</v>
      </c>
      <c r="I57" s="21"/>
      <c r="J57" s="21"/>
      <c r="K57" s="23"/>
      <c r="L57" s="21">
        <f>SUM(F57:H57)/3</f>
        <v>229.66666666666666</v>
      </c>
      <c r="M57" s="21">
        <f>SUM(L57*E57)</f>
        <v>229.66666666666666</v>
      </c>
    </row>
    <row r="58" spans="1:13" ht="15.75" thickBot="1" x14ac:dyDescent="0.3">
      <c r="A58" s="80" t="s">
        <v>17</v>
      </c>
      <c r="B58" s="81"/>
      <c r="C58" s="82"/>
      <c r="D58" s="27" t="s">
        <v>16</v>
      </c>
      <c r="E58" s="19">
        <v>1</v>
      </c>
      <c r="F58" s="24"/>
      <c r="G58" s="25"/>
      <c r="H58" s="25"/>
      <c r="I58" s="21"/>
      <c r="J58" s="21"/>
      <c r="K58" s="23"/>
      <c r="L58" s="21"/>
      <c r="M58" s="21">
        <f>SUM(M57)</f>
        <v>229.66666666666666</v>
      </c>
    </row>
    <row r="59" spans="1:13" ht="26.25" thickBot="1" x14ac:dyDescent="0.3">
      <c r="A59" s="61">
        <v>26</v>
      </c>
      <c r="B59" s="40" t="s">
        <v>18</v>
      </c>
      <c r="C59" s="40" t="s">
        <v>47</v>
      </c>
      <c r="D59" s="27" t="s">
        <v>16</v>
      </c>
      <c r="E59" s="19">
        <v>1</v>
      </c>
      <c r="F59" s="24">
        <v>226</v>
      </c>
      <c r="G59" s="25">
        <v>230</v>
      </c>
      <c r="H59" s="25">
        <v>233</v>
      </c>
      <c r="I59" s="21"/>
      <c r="J59" s="21"/>
      <c r="K59" s="23"/>
      <c r="L59" s="21">
        <f>SUM(F59:H59)/3</f>
        <v>229.66666666666666</v>
      </c>
      <c r="M59" s="21">
        <f>SUM(L59*E59)</f>
        <v>229.66666666666666</v>
      </c>
    </row>
    <row r="60" spans="1:13" ht="15.75" thickBot="1" x14ac:dyDescent="0.3">
      <c r="A60" s="80" t="s">
        <v>17</v>
      </c>
      <c r="B60" s="81"/>
      <c r="C60" s="82"/>
      <c r="D60" s="27" t="s">
        <v>16</v>
      </c>
      <c r="E60" s="19">
        <v>1</v>
      </c>
      <c r="F60" s="24">
        <f>SUM(F23:F59)</f>
        <v>6109</v>
      </c>
      <c r="G60" s="25">
        <f>SUM(G23:G59)</f>
        <v>6234</v>
      </c>
      <c r="H60" s="25">
        <f>SUM(H23:H59)</f>
        <v>6295</v>
      </c>
      <c r="I60" s="21"/>
      <c r="J60" s="21"/>
      <c r="K60" s="23"/>
      <c r="L60" s="21"/>
      <c r="M60" s="21">
        <f>SUM(M59)</f>
        <v>229.66666666666666</v>
      </c>
    </row>
    <row r="61" spans="1:13" ht="26.25" thickBot="1" x14ac:dyDescent="0.3">
      <c r="A61" s="61">
        <v>27</v>
      </c>
      <c r="B61" s="40" t="s">
        <v>18</v>
      </c>
      <c r="C61" s="40" t="s">
        <v>48</v>
      </c>
      <c r="D61" s="27" t="s">
        <v>16</v>
      </c>
      <c r="E61" s="19">
        <v>1</v>
      </c>
      <c r="F61" s="24">
        <v>249</v>
      </c>
      <c r="G61" s="25">
        <v>254</v>
      </c>
      <c r="H61" s="25">
        <v>256</v>
      </c>
      <c r="I61" s="21"/>
      <c r="J61" s="21"/>
      <c r="K61" s="23"/>
      <c r="L61" s="21">
        <f>SUM(F61:H61)/3</f>
        <v>253</v>
      </c>
      <c r="M61" s="21">
        <f>SUM(L61*E61)</f>
        <v>253</v>
      </c>
    </row>
    <row r="62" spans="1:13" ht="15.75" thickBot="1" x14ac:dyDescent="0.3">
      <c r="A62" s="80" t="s">
        <v>17</v>
      </c>
      <c r="B62" s="81"/>
      <c r="C62" s="82"/>
      <c r="D62" s="27" t="s">
        <v>16</v>
      </c>
      <c r="E62" s="19">
        <v>1</v>
      </c>
      <c r="F62" s="24"/>
      <c r="G62" s="25"/>
      <c r="H62" s="25"/>
      <c r="I62" s="21"/>
      <c r="J62" s="21"/>
      <c r="K62" s="23"/>
      <c r="L62" s="21"/>
      <c r="M62" s="21">
        <f>SUM(M61)</f>
        <v>253</v>
      </c>
    </row>
    <row r="63" spans="1:13" ht="26.25" thickBot="1" x14ac:dyDescent="0.3">
      <c r="A63" s="61">
        <v>28</v>
      </c>
      <c r="B63" s="40" t="s">
        <v>18</v>
      </c>
      <c r="C63" s="40" t="s">
        <v>49</v>
      </c>
      <c r="D63" s="27" t="s">
        <v>16</v>
      </c>
      <c r="E63" s="19">
        <v>1</v>
      </c>
      <c r="F63" s="24">
        <v>249</v>
      </c>
      <c r="G63" s="25">
        <v>254</v>
      </c>
      <c r="H63" s="25">
        <v>256</v>
      </c>
      <c r="I63" s="21"/>
      <c r="J63" s="21"/>
      <c r="K63" s="23"/>
      <c r="L63" s="21">
        <f>SUM(F63:H63)/3</f>
        <v>253</v>
      </c>
      <c r="M63" s="21">
        <f>SUM(L63*E63)</f>
        <v>253</v>
      </c>
    </row>
    <row r="64" spans="1:13" ht="15.75" thickBot="1" x14ac:dyDescent="0.3">
      <c r="A64" s="80" t="s">
        <v>17</v>
      </c>
      <c r="B64" s="81"/>
      <c r="C64" s="82"/>
      <c r="D64" s="27" t="s">
        <v>16</v>
      </c>
      <c r="E64" s="19">
        <v>1</v>
      </c>
      <c r="F64" s="24"/>
      <c r="G64" s="25"/>
      <c r="H64" s="25"/>
      <c r="I64" s="21"/>
      <c r="J64" s="21"/>
      <c r="K64" s="23"/>
      <c r="L64" s="21"/>
      <c r="M64" s="21">
        <f>SUM(M63)</f>
        <v>253</v>
      </c>
    </row>
    <row r="65" spans="1:13" ht="26.25" thickBot="1" x14ac:dyDescent="0.3">
      <c r="A65" s="61">
        <v>29</v>
      </c>
      <c r="B65" s="40" t="s">
        <v>18</v>
      </c>
      <c r="C65" s="40" t="s">
        <v>50</v>
      </c>
      <c r="D65" s="27" t="s">
        <v>16</v>
      </c>
      <c r="E65" s="19">
        <v>1</v>
      </c>
      <c r="F65" s="24">
        <v>236</v>
      </c>
      <c r="G65" s="25">
        <v>241</v>
      </c>
      <c r="H65" s="25">
        <v>244</v>
      </c>
      <c r="I65" s="21"/>
      <c r="J65" s="21"/>
      <c r="K65" s="23"/>
      <c r="L65" s="21">
        <f>SUM(F65:H65)/3</f>
        <v>240.33333333333334</v>
      </c>
      <c r="M65" s="21">
        <f>SUM(L65*E65)</f>
        <v>240.33333333333334</v>
      </c>
    </row>
    <row r="66" spans="1:13" ht="15.75" thickBot="1" x14ac:dyDescent="0.3">
      <c r="A66" s="80" t="s">
        <v>17</v>
      </c>
      <c r="B66" s="81"/>
      <c r="C66" s="82"/>
      <c r="D66" s="27" t="s">
        <v>16</v>
      </c>
      <c r="E66" s="19">
        <v>1</v>
      </c>
      <c r="F66" s="24"/>
      <c r="G66" s="25"/>
      <c r="H66" s="25"/>
      <c r="I66" s="21"/>
      <c r="J66" s="21"/>
      <c r="K66" s="23"/>
      <c r="L66" s="21"/>
      <c r="M66" s="21">
        <f>SUM(M65)</f>
        <v>240.33333333333334</v>
      </c>
    </row>
    <row r="67" spans="1:13" ht="26.25" thickBot="1" x14ac:dyDescent="0.3">
      <c r="A67" s="61">
        <v>30</v>
      </c>
      <c r="B67" s="40" t="s">
        <v>18</v>
      </c>
      <c r="C67" s="40" t="s">
        <v>51</v>
      </c>
      <c r="D67" s="27" t="s">
        <v>16</v>
      </c>
      <c r="E67" s="19">
        <v>1</v>
      </c>
      <c r="F67" s="24">
        <v>223</v>
      </c>
      <c r="G67" s="25">
        <v>227</v>
      </c>
      <c r="H67" s="25">
        <v>229</v>
      </c>
      <c r="I67" s="21"/>
      <c r="J67" s="21"/>
      <c r="K67" s="23"/>
      <c r="L67" s="21">
        <f>SUM(F67:H67)/3</f>
        <v>226.33333333333334</v>
      </c>
      <c r="M67" s="21">
        <f>SUM(L67*E67)</f>
        <v>226.33333333333334</v>
      </c>
    </row>
    <row r="68" spans="1:13" ht="15.75" thickBot="1" x14ac:dyDescent="0.3">
      <c r="A68" s="80" t="s">
        <v>17</v>
      </c>
      <c r="B68" s="81"/>
      <c r="C68" s="82"/>
      <c r="D68" s="27" t="s">
        <v>16</v>
      </c>
      <c r="E68" s="19">
        <v>1</v>
      </c>
      <c r="F68" s="24"/>
      <c r="G68" s="25"/>
      <c r="H68" s="25"/>
      <c r="I68" s="21"/>
      <c r="J68" s="21"/>
      <c r="K68" s="23"/>
      <c r="L68" s="21"/>
      <c r="M68" s="21">
        <f>SUM(M67)</f>
        <v>226.33333333333334</v>
      </c>
    </row>
    <row r="69" spans="1:13" ht="39" thickBot="1" x14ac:dyDescent="0.3">
      <c r="A69" s="61">
        <v>31</v>
      </c>
      <c r="B69" s="40" t="s">
        <v>18</v>
      </c>
      <c r="C69" s="40" t="s">
        <v>52</v>
      </c>
      <c r="D69" s="27"/>
      <c r="E69" s="19">
        <v>1</v>
      </c>
      <c r="F69" s="24">
        <v>303</v>
      </c>
      <c r="G69" s="25">
        <v>309</v>
      </c>
      <c r="H69" s="25">
        <v>312</v>
      </c>
      <c r="I69" s="21"/>
      <c r="J69" s="21"/>
      <c r="K69" s="23"/>
      <c r="L69" s="21">
        <f>SUM(F69:H69)/3</f>
        <v>308</v>
      </c>
      <c r="M69" s="21">
        <f>SUM(L69*E69)</f>
        <v>308</v>
      </c>
    </row>
    <row r="70" spans="1:13" ht="15.75" thickBot="1" x14ac:dyDescent="0.3">
      <c r="A70" s="80" t="s">
        <v>17</v>
      </c>
      <c r="B70" s="81"/>
      <c r="C70" s="82"/>
      <c r="D70" s="27" t="s">
        <v>16</v>
      </c>
      <c r="E70" s="19">
        <v>1</v>
      </c>
      <c r="F70" s="24"/>
      <c r="G70" s="25"/>
      <c r="H70" s="25"/>
      <c r="I70" s="21"/>
      <c r="J70" s="21"/>
      <c r="K70" s="23"/>
      <c r="L70" s="21"/>
      <c r="M70" s="21">
        <f>SUM(M69)</f>
        <v>308</v>
      </c>
    </row>
    <row r="71" spans="1:13" ht="26.25" thickBot="1" x14ac:dyDescent="0.3">
      <c r="A71" s="61">
        <v>32</v>
      </c>
      <c r="B71" s="40" t="s">
        <v>18</v>
      </c>
      <c r="C71" s="40" t="s">
        <v>53</v>
      </c>
      <c r="D71" s="27" t="s">
        <v>16</v>
      </c>
      <c r="E71" s="19">
        <v>1</v>
      </c>
      <c r="F71" s="24">
        <v>223</v>
      </c>
      <c r="G71" s="25">
        <v>227</v>
      </c>
      <c r="H71" s="25">
        <v>229</v>
      </c>
      <c r="I71" s="21"/>
      <c r="J71" s="21"/>
      <c r="K71" s="23"/>
      <c r="L71" s="21">
        <f>SUM(F71:H71)/3</f>
        <v>226.33333333333334</v>
      </c>
      <c r="M71" s="21">
        <f>SUM(L71*E71)</f>
        <v>226.33333333333334</v>
      </c>
    </row>
    <row r="72" spans="1:13" ht="15.75" thickBot="1" x14ac:dyDescent="0.3">
      <c r="A72" s="80" t="s">
        <v>17</v>
      </c>
      <c r="B72" s="81"/>
      <c r="C72" s="82"/>
      <c r="D72" s="27" t="s">
        <v>16</v>
      </c>
      <c r="E72" s="19">
        <v>1</v>
      </c>
      <c r="F72" s="24"/>
      <c r="G72" s="25"/>
      <c r="H72" s="25"/>
      <c r="I72" s="21"/>
      <c r="J72" s="21"/>
      <c r="K72" s="23"/>
      <c r="L72" s="21"/>
      <c r="M72" s="21">
        <f>SUM(M71)</f>
        <v>226.33333333333334</v>
      </c>
    </row>
    <row r="73" spans="1:13" ht="26.25" thickBot="1" x14ac:dyDescent="0.3">
      <c r="A73" s="61">
        <v>33</v>
      </c>
      <c r="B73" s="40" t="s">
        <v>18</v>
      </c>
      <c r="C73" s="40" t="s">
        <v>54</v>
      </c>
      <c r="D73" s="27" t="s">
        <v>16</v>
      </c>
      <c r="E73" s="19">
        <v>1</v>
      </c>
      <c r="F73" s="24">
        <v>223</v>
      </c>
      <c r="G73" s="25">
        <v>227</v>
      </c>
      <c r="H73" s="25">
        <v>229</v>
      </c>
      <c r="I73" s="21"/>
      <c r="J73" s="21"/>
      <c r="K73" s="23"/>
      <c r="L73" s="21">
        <f>SUM(F73:H73)/3</f>
        <v>226.33333333333334</v>
      </c>
      <c r="M73" s="21">
        <f>SUM(L73*E73)</f>
        <v>226.33333333333334</v>
      </c>
    </row>
    <row r="74" spans="1:13" ht="15.75" thickBot="1" x14ac:dyDescent="0.3">
      <c r="A74" s="80" t="s">
        <v>17</v>
      </c>
      <c r="B74" s="81"/>
      <c r="C74" s="82"/>
      <c r="D74" s="27" t="s">
        <v>16</v>
      </c>
      <c r="E74" s="19"/>
      <c r="F74" s="24"/>
      <c r="G74" s="25"/>
      <c r="H74" s="25"/>
      <c r="I74" s="21"/>
      <c r="J74" s="21"/>
      <c r="K74" s="23"/>
      <c r="L74" s="21"/>
      <c r="M74" s="21">
        <f>SUM(M73)</f>
        <v>226.33333333333334</v>
      </c>
    </row>
    <row r="75" spans="1:13" ht="26.25" thickBot="1" x14ac:dyDescent="0.3">
      <c r="A75" s="61">
        <v>34</v>
      </c>
      <c r="B75" s="22" t="s">
        <v>18</v>
      </c>
      <c r="C75" s="41" t="s">
        <v>55</v>
      </c>
      <c r="D75" s="25" t="s">
        <v>16</v>
      </c>
      <c r="E75" s="19">
        <v>1</v>
      </c>
      <c r="F75" s="25">
        <v>326</v>
      </c>
      <c r="G75" s="25">
        <v>333</v>
      </c>
      <c r="H75" s="25">
        <v>336</v>
      </c>
      <c r="I75" s="33"/>
      <c r="J75" s="33">
        <v>3518</v>
      </c>
      <c r="K75" s="33"/>
      <c r="L75" s="25">
        <f>SUM(F75:H75)/3</f>
        <v>331.66666666666669</v>
      </c>
      <c r="M75" s="21">
        <f>SUM(L75*E75)</f>
        <v>331.66666666666669</v>
      </c>
    </row>
    <row r="76" spans="1:13" ht="15.75" thickBot="1" x14ac:dyDescent="0.3">
      <c r="A76" s="83" t="s">
        <v>17</v>
      </c>
      <c r="B76" s="84"/>
      <c r="C76" s="85"/>
      <c r="D76" s="34" t="s">
        <v>16</v>
      </c>
      <c r="E76" s="19">
        <v>1</v>
      </c>
      <c r="F76" s="24"/>
      <c r="G76" s="25"/>
      <c r="H76" s="25"/>
      <c r="I76" s="33"/>
      <c r="J76" s="33"/>
      <c r="K76" s="33"/>
      <c r="L76" s="25"/>
      <c r="M76" s="21">
        <f>SUM(M75)</f>
        <v>331.66666666666669</v>
      </c>
    </row>
    <row r="77" spans="1:13" ht="26.25" thickBot="1" x14ac:dyDescent="0.3">
      <c r="A77" s="68">
        <v>35</v>
      </c>
      <c r="B77" s="13" t="s">
        <v>18</v>
      </c>
      <c r="C77" s="13" t="s">
        <v>56</v>
      </c>
      <c r="D77" s="20" t="s">
        <v>16</v>
      </c>
      <c r="E77" s="19">
        <v>1</v>
      </c>
      <c r="F77" s="24">
        <v>223</v>
      </c>
      <c r="G77" s="25">
        <v>227</v>
      </c>
      <c r="H77" s="25">
        <v>229</v>
      </c>
      <c r="I77" s="33"/>
      <c r="J77" s="33"/>
      <c r="K77" s="33"/>
      <c r="L77" s="25">
        <f>SUM(F77:H77)/3</f>
        <v>226.33333333333334</v>
      </c>
      <c r="M77" s="21">
        <f>SUM(L77*E77)</f>
        <v>226.33333333333334</v>
      </c>
    </row>
    <row r="78" spans="1:13" ht="15.75" thickBot="1" x14ac:dyDescent="0.3">
      <c r="A78" s="86" t="s">
        <v>17</v>
      </c>
      <c r="B78" s="87"/>
      <c r="C78" s="88"/>
      <c r="D78" s="34" t="s">
        <v>16</v>
      </c>
      <c r="E78" s="19">
        <v>1</v>
      </c>
      <c r="F78" s="24"/>
      <c r="G78" s="25"/>
      <c r="H78" s="25"/>
      <c r="I78" s="33"/>
      <c r="J78" s="33"/>
      <c r="K78" s="33"/>
      <c r="L78" s="25"/>
      <c r="M78" s="21">
        <f>SUM(M77)</f>
        <v>226.33333333333334</v>
      </c>
    </row>
    <row r="79" spans="1:13" ht="26.25" thickBot="1" x14ac:dyDescent="0.3">
      <c r="A79" s="63">
        <v>36</v>
      </c>
      <c r="B79" s="13" t="s">
        <v>18</v>
      </c>
      <c r="C79" s="13" t="s">
        <v>57</v>
      </c>
      <c r="D79" s="20" t="s">
        <v>16</v>
      </c>
      <c r="E79" s="19">
        <v>1</v>
      </c>
      <c r="F79" s="24">
        <v>223</v>
      </c>
      <c r="G79" s="25">
        <v>227</v>
      </c>
      <c r="H79" s="25">
        <v>229</v>
      </c>
      <c r="I79" s="33"/>
      <c r="J79" s="33"/>
      <c r="K79" s="33"/>
      <c r="L79" s="25">
        <f>SUM(F79:H79)/3</f>
        <v>226.33333333333334</v>
      </c>
      <c r="M79" s="21">
        <f>SUM(L79*E79)</f>
        <v>226.33333333333334</v>
      </c>
    </row>
    <row r="80" spans="1:13" ht="15.75" thickBot="1" x14ac:dyDescent="0.3">
      <c r="A80" s="86" t="s">
        <v>17</v>
      </c>
      <c r="B80" s="87"/>
      <c r="C80" s="88"/>
      <c r="D80" s="34" t="s">
        <v>16</v>
      </c>
      <c r="E80" s="19">
        <v>1</v>
      </c>
      <c r="F80" s="24"/>
      <c r="G80" s="25"/>
      <c r="H80" s="25"/>
      <c r="I80" s="33"/>
      <c r="J80" s="33"/>
      <c r="K80" s="33"/>
      <c r="L80" s="25"/>
      <c r="M80" s="21">
        <f>SUM(M79)</f>
        <v>226.33333333333334</v>
      </c>
    </row>
    <row r="81" spans="1:13" ht="26.25" thickBot="1" x14ac:dyDescent="0.3">
      <c r="A81" s="68">
        <v>37</v>
      </c>
      <c r="B81" s="13" t="s">
        <v>18</v>
      </c>
      <c r="C81" s="13" t="s">
        <v>58</v>
      </c>
      <c r="D81" s="20" t="s">
        <v>16</v>
      </c>
      <c r="E81" s="19">
        <v>1</v>
      </c>
      <c r="F81" s="24">
        <v>194</v>
      </c>
      <c r="G81" s="25">
        <v>198</v>
      </c>
      <c r="H81" s="25">
        <v>200</v>
      </c>
      <c r="I81" s="33"/>
      <c r="J81" s="33"/>
      <c r="K81" s="33"/>
      <c r="L81" s="25">
        <f>SUM(F81:H81)/3</f>
        <v>197.33333333333334</v>
      </c>
      <c r="M81" s="21">
        <f>SUM(L81*E81)</f>
        <v>197.33333333333334</v>
      </c>
    </row>
    <row r="82" spans="1:13" ht="15.75" thickBot="1" x14ac:dyDescent="0.3">
      <c r="A82" s="86" t="s">
        <v>17</v>
      </c>
      <c r="B82" s="87"/>
      <c r="C82" s="88"/>
      <c r="D82" s="34" t="s">
        <v>16</v>
      </c>
      <c r="E82" s="19">
        <v>1</v>
      </c>
      <c r="F82" s="24"/>
      <c r="G82" s="25"/>
      <c r="H82" s="25"/>
      <c r="I82" s="33"/>
      <c r="J82" s="33"/>
      <c r="K82" s="33"/>
      <c r="L82" s="25"/>
      <c r="M82" s="21">
        <f>SUM(M81)</f>
        <v>197.33333333333334</v>
      </c>
    </row>
    <row r="83" spans="1:13" ht="26.25" thickBot="1" x14ac:dyDescent="0.3">
      <c r="A83" s="68">
        <v>38</v>
      </c>
      <c r="B83" s="13" t="s">
        <v>18</v>
      </c>
      <c r="C83" s="13" t="s">
        <v>59</v>
      </c>
      <c r="D83" s="20" t="s">
        <v>16</v>
      </c>
      <c r="E83" s="19">
        <v>1</v>
      </c>
      <c r="F83" s="24">
        <v>194</v>
      </c>
      <c r="G83" s="25">
        <v>198</v>
      </c>
      <c r="H83" s="25">
        <v>200</v>
      </c>
      <c r="I83" s="33"/>
      <c r="J83" s="33"/>
      <c r="K83" s="33"/>
      <c r="L83" s="25">
        <f>SUM(F83:H83)/3</f>
        <v>197.33333333333334</v>
      </c>
      <c r="M83" s="21">
        <f>SUM(L83*E83)</f>
        <v>197.33333333333334</v>
      </c>
    </row>
    <row r="84" spans="1:13" ht="15.75" thickBot="1" x14ac:dyDescent="0.3">
      <c r="A84" s="86" t="s">
        <v>17</v>
      </c>
      <c r="B84" s="87"/>
      <c r="C84" s="88"/>
      <c r="D84" s="34" t="s">
        <v>16</v>
      </c>
      <c r="E84" s="19">
        <v>1</v>
      </c>
      <c r="F84" s="24"/>
      <c r="G84" s="25"/>
      <c r="H84" s="25"/>
      <c r="I84" s="33"/>
      <c r="J84" s="33"/>
      <c r="K84" s="33"/>
      <c r="L84" s="25"/>
      <c r="M84" s="21">
        <f>SUM(M83)</f>
        <v>197.33333333333334</v>
      </c>
    </row>
    <row r="85" spans="1:13" ht="26.25" thickBot="1" x14ac:dyDescent="0.3">
      <c r="A85" s="68">
        <v>39</v>
      </c>
      <c r="B85" s="13" t="s">
        <v>18</v>
      </c>
      <c r="C85" s="13" t="s">
        <v>60</v>
      </c>
      <c r="D85" s="20" t="s">
        <v>16</v>
      </c>
      <c r="E85" s="19">
        <v>1</v>
      </c>
      <c r="F85" s="24">
        <v>186</v>
      </c>
      <c r="G85" s="25">
        <v>189</v>
      </c>
      <c r="H85" s="25">
        <v>191</v>
      </c>
      <c r="I85" s="33"/>
      <c r="J85" s="33"/>
      <c r="K85" s="33"/>
      <c r="L85" s="25">
        <f>SUM(F85:H85)/3</f>
        <v>188.66666666666666</v>
      </c>
      <c r="M85" s="21">
        <f>SUM(L85*E85)</f>
        <v>188.66666666666666</v>
      </c>
    </row>
    <row r="86" spans="1:13" ht="15.75" thickBot="1" x14ac:dyDescent="0.3">
      <c r="A86" s="86" t="s">
        <v>17</v>
      </c>
      <c r="B86" s="87"/>
      <c r="C86" s="88"/>
      <c r="D86" s="34" t="s">
        <v>16</v>
      </c>
      <c r="E86" s="19">
        <v>1</v>
      </c>
      <c r="F86" s="24"/>
      <c r="G86" s="25"/>
      <c r="H86" s="25"/>
      <c r="I86" s="33"/>
      <c r="J86" s="33"/>
      <c r="K86" s="33"/>
      <c r="L86" s="25"/>
      <c r="M86" s="21">
        <f>SUM(M85)</f>
        <v>188.66666666666666</v>
      </c>
    </row>
    <row r="87" spans="1:13" ht="26.25" thickBot="1" x14ac:dyDescent="0.3">
      <c r="A87" s="68">
        <v>40</v>
      </c>
      <c r="B87" s="13" t="s">
        <v>18</v>
      </c>
      <c r="C87" s="13" t="s">
        <v>69</v>
      </c>
      <c r="D87" s="20" t="s">
        <v>16</v>
      </c>
      <c r="E87" s="19">
        <v>3</v>
      </c>
      <c r="F87" s="24">
        <v>219</v>
      </c>
      <c r="G87" s="25">
        <v>223</v>
      </c>
      <c r="H87" s="25">
        <v>225</v>
      </c>
      <c r="I87" s="33"/>
      <c r="J87" s="33"/>
      <c r="K87" s="33"/>
      <c r="L87" s="25">
        <f>SUM(F87:H87)/3</f>
        <v>222.33333333333334</v>
      </c>
      <c r="M87" s="21">
        <v>666.99</v>
      </c>
    </row>
    <row r="88" spans="1:13" ht="15.75" thickBot="1" x14ac:dyDescent="0.3">
      <c r="A88" s="86" t="s">
        <v>17</v>
      </c>
      <c r="B88" s="87"/>
      <c r="C88" s="88"/>
      <c r="D88" s="34" t="s">
        <v>16</v>
      </c>
      <c r="E88" s="19">
        <v>3</v>
      </c>
      <c r="F88" s="24"/>
      <c r="G88" s="25"/>
      <c r="H88" s="25"/>
      <c r="I88" s="33"/>
      <c r="J88" s="33"/>
      <c r="K88" s="33"/>
      <c r="L88" s="25"/>
      <c r="M88" s="21">
        <f>SUM(M87)</f>
        <v>666.99</v>
      </c>
    </row>
    <row r="89" spans="1:13" ht="26.25" thickBot="1" x14ac:dyDescent="0.3">
      <c r="A89" s="68">
        <v>41</v>
      </c>
      <c r="B89" s="13" t="s">
        <v>18</v>
      </c>
      <c r="C89" s="13" t="s">
        <v>70</v>
      </c>
      <c r="D89" s="20" t="s">
        <v>16</v>
      </c>
      <c r="E89" s="19">
        <v>1</v>
      </c>
      <c r="F89" s="24">
        <v>130</v>
      </c>
      <c r="G89" s="25">
        <v>133</v>
      </c>
      <c r="H89" s="25">
        <v>134</v>
      </c>
      <c r="I89" s="33"/>
      <c r="J89" s="33"/>
      <c r="K89" s="33"/>
      <c r="L89" s="25">
        <f>SUM(F89:H89)/3</f>
        <v>132.33333333333334</v>
      </c>
      <c r="M89" s="21">
        <f>SUM(L89*E89)</f>
        <v>132.33333333333334</v>
      </c>
    </row>
    <row r="90" spans="1:13" ht="15.75" thickBot="1" x14ac:dyDescent="0.3">
      <c r="A90" s="86" t="s">
        <v>17</v>
      </c>
      <c r="B90" s="87"/>
      <c r="C90" s="88"/>
      <c r="D90" s="34" t="s">
        <v>16</v>
      </c>
      <c r="E90" s="19">
        <v>1</v>
      </c>
      <c r="F90" s="24"/>
      <c r="G90" s="25"/>
      <c r="H90" s="25"/>
      <c r="I90" s="33"/>
      <c r="J90" s="33"/>
      <c r="K90" s="33"/>
      <c r="L90" s="25"/>
      <c r="M90" s="21">
        <f>SUM(M89)</f>
        <v>132.33333333333334</v>
      </c>
    </row>
    <row r="91" spans="1:13" ht="26.25" thickBot="1" x14ac:dyDescent="0.3">
      <c r="A91" s="68">
        <v>42</v>
      </c>
      <c r="B91" s="13" t="s">
        <v>18</v>
      </c>
      <c r="C91" s="13" t="s">
        <v>71</v>
      </c>
      <c r="D91" s="20" t="s">
        <v>16</v>
      </c>
      <c r="E91" s="19">
        <v>1</v>
      </c>
      <c r="F91" s="24">
        <v>524</v>
      </c>
      <c r="G91" s="25">
        <v>535</v>
      </c>
      <c r="H91" s="25">
        <v>541</v>
      </c>
      <c r="I91" s="33"/>
      <c r="J91" s="33"/>
      <c r="K91" s="33"/>
      <c r="L91" s="25">
        <f>SUM(F91:H91)/3</f>
        <v>533.33333333333337</v>
      </c>
      <c r="M91" s="21">
        <f>SUM(L91*E91)</f>
        <v>533.33333333333337</v>
      </c>
    </row>
    <row r="92" spans="1:13" ht="15.75" thickBot="1" x14ac:dyDescent="0.3">
      <c r="A92" s="86" t="s">
        <v>17</v>
      </c>
      <c r="B92" s="87"/>
      <c r="C92" s="88"/>
      <c r="D92" s="34" t="s">
        <v>16</v>
      </c>
      <c r="E92" s="19">
        <v>1</v>
      </c>
      <c r="F92" s="24"/>
      <c r="G92" s="25"/>
      <c r="H92" s="25"/>
      <c r="I92" s="33"/>
      <c r="J92" s="33"/>
      <c r="K92" s="33"/>
      <c r="L92" s="25"/>
      <c r="M92" s="21">
        <f>SUM(M91)</f>
        <v>533.33333333333337</v>
      </c>
    </row>
    <row r="93" spans="1:13" ht="26.25" thickBot="1" x14ac:dyDescent="0.3">
      <c r="A93" s="68">
        <v>43</v>
      </c>
      <c r="B93" s="13" t="s">
        <v>18</v>
      </c>
      <c r="C93" s="13" t="s">
        <v>72</v>
      </c>
      <c r="D93" s="20" t="s">
        <v>16</v>
      </c>
      <c r="E93" s="19">
        <v>1</v>
      </c>
      <c r="F93" s="24">
        <v>194</v>
      </c>
      <c r="G93" s="25">
        <v>198</v>
      </c>
      <c r="H93" s="25">
        <v>200</v>
      </c>
      <c r="I93" s="33"/>
      <c r="J93" s="33"/>
      <c r="K93" s="33"/>
      <c r="L93" s="25">
        <f>SUM(F93:H93)/3</f>
        <v>197.33333333333334</v>
      </c>
      <c r="M93" s="21">
        <f>SUM(L93*E93)</f>
        <v>197.33333333333334</v>
      </c>
    </row>
    <row r="94" spans="1:13" ht="15.75" thickBot="1" x14ac:dyDescent="0.3">
      <c r="A94" s="86" t="s">
        <v>17</v>
      </c>
      <c r="B94" s="87"/>
      <c r="C94" s="88"/>
      <c r="D94" s="34" t="s">
        <v>16</v>
      </c>
      <c r="E94" s="19">
        <v>1</v>
      </c>
      <c r="F94" s="24"/>
      <c r="G94" s="25"/>
      <c r="H94" s="25"/>
      <c r="I94" s="33"/>
      <c r="J94" s="33"/>
      <c r="K94" s="33"/>
      <c r="L94" s="25"/>
      <c r="M94" s="21">
        <f>SUM(M93)</f>
        <v>197.33333333333334</v>
      </c>
    </row>
    <row r="95" spans="1:13" ht="26.25" thickBot="1" x14ac:dyDescent="0.3">
      <c r="A95" s="68">
        <v>44</v>
      </c>
      <c r="B95" s="13" t="s">
        <v>18</v>
      </c>
      <c r="C95" s="13" t="s">
        <v>73</v>
      </c>
      <c r="D95" s="20" t="s">
        <v>16</v>
      </c>
      <c r="E95" s="19">
        <v>1</v>
      </c>
      <c r="F95" s="24">
        <v>209</v>
      </c>
      <c r="G95" s="25">
        <v>214</v>
      </c>
      <c r="H95" s="25">
        <v>216</v>
      </c>
      <c r="I95" s="33"/>
      <c r="J95" s="33"/>
      <c r="K95" s="33"/>
      <c r="L95" s="25">
        <f>SUM(F95:H95)/3</f>
        <v>213</v>
      </c>
      <c r="M95" s="21">
        <f>SUM(L95*E95)</f>
        <v>213</v>
      </c>
    </row>
    <row r="96" spans="1:13" ht="15.75" thickBot="1" x14ac:dyDescent="0.3">
      <c r="A96" s="89" t="s">
        <v>17</v>
      </c>
      <c r="B96" s="90"/>
      <c r="C96" s="91"/>
      <c r="D96" s="34" t="s">
        <v>16</v>
      </c>
      <c r="E96" s="19">
        <v>1</v>
      </c>
      <c r="F96" s="24"/>
      <c r="G96" s="25"/>
      <c r="H96" s="25"/>
      <c r="I96" s="33"/>
      <c r="J96" s="33"/>
      <c r="K96" s="33"/>
      <c r="L96" s="25"/>
      <c r="M96" s="21">
        <f>SUM(M95)</f>
        <v>213</v>
      </c>
    </row>
    <row r="97" spans="1:13" ht="26.25" thickBot="1" x14ac:dyDescent="0.3">
      <c r="A97" s="63">
        <v>45</v>
      </c>
      <c r="B97" s="13" t="s">
        <v>18</v>
      </c>
      <c r="C97" s="13" t="s">
        <v>74</v>
      </c>
      <c r="D97" s="20" t="s">
        <v>16</v>
      </c>
      <c r="E97" s="19">
        <v>1</v>
      </c>
      <c r="F97" s="24">
        <v>197</v>
      </c>
      <c r="G97" s="25">
        <v>201</v>
      </c>
      <c r="H97" s="25">
        <v>203</v>
      </c>
      <c r="I97" s="33"/>
      <c r="J97" s="33"/>
      <c r="K97" s="33"/>
      <c r="L97" s="25">
        <f>SUM(F97:H97)/3</f>
        <v>200.33333333333334</v>
      </c>
      <c r="M97" s="21">
        <f>SUM(L97*E97)</f>
        <v>200.33333333333334</v>
      </c>
    </row>
    <row r="98" spans="1:13" ht="15.75" thickBot="1" x14ac:dyDescent="0.3">
      <c r="A98" s="92" t="s">
        <v>17</v>
      </c>
      <c r="B98" s="93"/>
      <c r="C98" s="94"/>
      <c r="D98" s="20" t="s">
        <v>16</v>
      </c>
      <c r="E98" s="19">
        <v>1</v>
      </c>
      <c r="F98" s="24">
        <f>SUM(F59:F97)</f>
        <v>10860</v>
      </c>
      <c r="G98" s="25">
        <f>SUM(G61:G97)</f>
        <v>4615</v>
      </c>
      <c r="H98" s="25">
        <f>SUM(H61:H97)</f>
        <v>4659</v>
      </c>
      <c r="I98" s="33"/>
      <c r="J98" s="33"/>
      <c r="K98" s="33"/>
      <c r="L98" s="25"/>
      <c r="M98" s="21">
        <f>SUM(M97)</f>
        <v>200.33333333333334</v>
      </c>
    </row>
    <row r="99" spans="1:13" ht="26.25" thickBot="1" x14ac:dyDescent="0.3">
      <c r="A99" s="64">
        <v>46</v>
      </c>
      <c r="B99" s="13" t="s">
        <v>18</v>
      </c>
      <c r="C99" s="13" t="s">
        <v>75</v>
      </c>
      <c r="D99" s="12" t="s">
        <v>16</v>
      </c>
      <c r="E99" s="12">
        <v>3</v>
      </c>
      <c r="F99" s="14">
        <v>101</v>
      </c>
      <c r="G99" s="14">
        <v>103</v>
      </c>
      <c r="H99" s="14">
        <v>104</v>
      </c>
      <c r="I99" s="53"/>
      <c r="J99" s="53"/>
      <c r="K99" s="53"/>
      <c r="L99" s="14">
        <f>SUM(F99:H99)/3</f>
        <v>102.66666666666667</v>
      </c>
      <c r="M99" s="24">
        <v>308</v>
      </c>
    </row>
    <row r="100" spans="1:13" ht="15.75" thickBot="1" x14ac:dyDescent="0.3">
      <c r="A100" s="65"/>
      <c r="B100" s="66"/>
      <c r="C100" s="67"/>
      <c r="D100" s="12"/>
      <c r="E100" s="12">
        <v>3</v>
      </c>
      <c r="F100" s="14"/>
      <c r="G100" s="14"/>
      <c r="H100" s="14"/>
      <c r="I100" s="53"/>
      <c r="J100" s="53"/>
      <c r="K100" s="53"/>
      <c r="L100" s="14"/>
      <c r="M100" s="24">
        <f>SUM(M99)</f>
        <v>308</v>
      </c>
    </row>
    <row r="101" spans="1:13" ht="26.25" thickBot="1" x14ac:dyDescent="0.3">
      <c r="A101" s="68">
        <v>47</v>
      </c>
      <c r="B101" s="13" t="s">
        <v>18</v>
      </c>
      <c r="C101" s="13" t="s">
        <v>82</v>
      </c>
      <c r="D101" s="46" t="s">
        <v>16</v>
      </c>
      <c r="E101" s="17">
        <v>2</v>
      </c>
      <c r="F101" s="47">
        <v>101</v>
      </c>
      <c r="G101" s="31">
        <v>103</v>
      </c>
      <c r="H101" s="31">
        <v>104</v>
      </c>
      <c r="I101" s="33"/>
      <c r="J101" s="33"/>
      <c r="K101" s="33"/>
      <c r="L101" s="31">
        <v>104</v>
      </c>
      <c r="M101" s="21">
        <f>SUM(L101*E101)</f>
        <v>208</v>
      </c>
    </row>
    <row r="102" spans="1:13" ht="15.75" thickBot="1" x14ac:dyDescent="0.3">
      <c r="A102" s="86" t="s">
        <v>17</v>
      </c>
      <c r="B102" s="87"/>
      <c r="C102" s="88"/>
      <c r="D102" s="34" t="s">
        <v>16</v>
      </c>
      <c r="E102" s="19">
        <v>2</v>
      </c>
      <c r="F102" s="24"/>
      <c r="G102" s="25"/>
      <c r="H102" s="25"/>
      <c r="I102" s="33"/>
      <c r="J102" s="33"/>
      <c r="K102" s="33"/>
      <c r="L102" s="25"/>
      <c r="M102" s="21">
        <f>SUM(M101)</f>
        <v>208</v>
      </c>
    </row>
    <row r="103" spans="1:13" ht="26.25" thickBot="1" x14ac:dyDescent="0.3">
      <c r="A103" s="68">
        <v>48</v>
      </c>
      <c r="B103" s="13" t="s">
        <v>18</v>
      </c>
      <c r="C103" s="13" t="s">
        <v>76</v>
      </c>
      <c r="D103" s="20" t="s">
        <v>16</v>
      </c>
      <c r="E103" s="19">
        <v>3</v>
      </c>
      <c r="F103" s="24">
        <v>105</v>
      </c>
      <c r="G103" s="25">
        <v>103</v>
      </c>
      <c r="H103" s="25">
        <v>104</v>
      </c>
      <c r="I103" s="33"/>
      <c r="J103" s="33"/>
      <c r="K103" s="33"/>
      <c r="L103" s="25">
        <v>104</v>
      </c>
      <c r="M103" s="21">
        <f>SUM(L103*E103)</f>
        <v>312</v>
      </c>
    </row>
    <row r="104" spans="1:13" ht="15.75" thickBot="1" x14ac:dyDescent="0.3">
      <c r="A104" s="86" t="s">
        <v>17</v>
      </c>
      <c r="B104" s="87"/>
      <c r="C104" s="88"/>
      <c r="D104" s="34" t="s">
        <v>16</v>
      </c>
      <c r="E104" s="19">
        <v>3</v>
      </c>
      <c r="F104" s="24"/>
      <c r="G104" s="25"/>
      <c r="H104" s="25"/>
      <c r="I104" s="33"/>
      <c r="J104" s="33"/>
      <c r="K104" s="33"/>
      <c r="L104" s="25"/>
      <c r="M104" s="21">
        <f>SUM(M103)</f>
        <v>312</v>
      </c>
    </row>
    <row r="105" spans="1:13" ht="26.25" thickBot="1" x14ac:dyDescent="0.3">
      <c r="A105" s="68">
        <v>49</v>
      </c>
      <c r="B105" s="13" t="s">
        <v>18</v>
      </c>
      <c r="C105" s="13" t="s">
        <v>77</v>
      </c>
      <c r="D105" s="20" t="s">
        <v>16</v>
      </c>
      <c r="E105" s="19">
        <v>3</v>
      </c>
      <c r="F105" s="24">
        <v>334</v>
      </c>
      <c r="G105" s="25">
        <v>341</v>
      </c>
      <c r="H105" s="25">
        <v>345</v>
      </c>
      <c r="I105" s="33"/>
      <c r="J105" s="33"/>
      <c r="K105" s="33"/>
      <c r="L105" s="25">
        <f>SUM(F105:H105)/3</f>
        <v>340</v>
      </c>
      <c r="M105" s="21">
        <f>SUM(L105*E105)</f>
        <v>1020</v>
      </c>
    </row>
    <row r="106" spans="1:13" ht="15.75" thickBot="1" x14ac:dyDescent="0.3">
      <c r="A106" s="86" t="s">
        <v>17</v>
      </c>
      <c r="B106" s="87"/>
      <c r="C106" s="88"/>
      <c r="D106" s="34" t="s">
        <v>16</v>
      </c>
      <c r="E106" s="19">
        <v>3</v>
      </c>
      <c r="F106" s="24"/>
      <c r="G106" s="25"/>
      <c r="H106" s="25"/>
      <c r="I106" s="33"/>
      <c r="J106" s="33"/>
      <c r="K106" s="33"/>
      <c r="L106" s="25"/>
      <c r="M106" s="21">
        <f>SUM(M105)</f>
        <v>1020</v>
      </c>
    </row>
    <row r="107" spans="1:13" ht="26.25" thickBot="1" x14ac:dyDescent="0.3">
      <c r="A107" s="68">
        <v>50</v>
      </c>
      <c r="B107" s="13" t="s">
        <v>18</v>
      </c>
      <c r="C107" s="13" t="s">
        <v>78</v>
      </c>
      <c r="D107" s="20" t="s">
        <v>16</v>
      </c>
      <c r="E107" s="19">
        <v>3</v>
      </c>
      <c r="F107" s="24">
        <v>334</v>
      </c>
      <c r="G107" s="25">
        <v>341</v>
      </c>
      <c r="H107" s="25">
        <v>345</v>
      </c>
      <c r="I107" s="33"/>
      <c r="J107" s="33"/>
      <c r="K107" s="33"/>
      <c r="L107" s="25">
        <f>SUM(F107:H107)/3</f>
        <v>340</v>
      </c>
      <c r="M107" s="21">
        <f>SUM(L107*E107)</f>
        <v>1020</v>
      </c>
    </row>
    <row r="108" spans="1:13" ht="15.75" thickBot="1" x14ac:dyDescent="0.3">
      <c r="A108" s="86" t="s">
        <v>17</v>
      </c>
      <c r="B108" s="87"/>
      <c r="C108" s="88"/>
      <c r="D108" s="34" t="s">
        <v>16</v>
      </c>
      <c r="E108" s="19"/>
      <c r="F108" s="24"/>
      <c r="G108" s="25"/>
      <c r="H108" s="25"/>
      <c r="I108" s="33"/>
      <c r="J108" s="33"/>
      <c r="K108" s="33"/>
      <c r="L108" s="25"/>
      <c r="M108" s="21">
        <f>SUM(M107)</f>
        <v>1020</v>
      </c>
    </row>
    <row r="109" spans="1:13" ht="26.25" thickBot="1" x14ac:dyDescent="0.3">
      <c r="A109" s="68">
        <v>51</v>
      </c>
      <c r="B109" s="13" t="s">
        <v>18</v>
      </c>
      <c r="C109" s="13" t="s">
        <v>79</v>
      </c>
      <c r="D109" s="20" t="s">
        <v>16</v>
      </c>
      <c r="E109" s="19">
        <v>3</v>
      </c>
      <c r="F109" s="24">
        <v>618</v>
      </c>
      <c r="G109" s="25">
        <v>630</v>
      </c>
      <c r="H109" s="25">
        <v>637</v>
      </c>
      <c r="I109" s="33"/>
      <c r="J109" s="33"/>
      <c r="K109" s="33"/>
      <c r="L109" s="25">
        <f>SUM(F109:H109)/3</f>
        <v>628.33333333333337</v>
      </c>
      <c r="M109" s="21">
        <v>1884.99</v>
      </c>
    </row>
    <row r="110" spans="1:13" ht="15.75" thickBot="1" x14ac:dyDescent="0.3">
      <c r="A110" s="86" t="s">
        <v>17</v>
      </c>
      <c r="B110" s="87"/>
      <c r="C110" s="88"/>
      <c r="D110" s="34" t="s">
        <v>16</v>
      </c>
      <c r="E110" s="19">
        <v>3</v>
      </c>
      <c r="F110" s="24"/>
      <c r="G110" s="25"/>
      <c r="H110" s="25"/>
      <c r="I110" s="33"/>
      <c r="J110" s="33"/>
      <c r="K110" s="33"/>
      <c r="L110" s="25"/>
      <c r="M110" s="21">
        <f>SUM(M109)</f>
        <v>1884.99</v>
      </c>
    </row>
    <row r="111" spans="1:13" ht="26.25" thickBot="1" x14ac:dyDescent="0.3">
      <c r="A111" s="68">
        <v>52</v>
      </c>
      <c r="B111" s="13" t="s">
        <v>18</v>
      </c>
      <c r="C111" s="13" t="s">
        <v>80</v>
      </c>
      <c r="D111" s="20" t="s">
        <v>16</v>
      </c>
      <c r="E111" s="19">
        <v>3</v>
      </c>
      <c r="F111" s="24">
        <v>618</v>
      </c>
      <c r="G111" s="25">
        <v>630</v>
      </c>
      <c r="H111" s="25">
        <v>637</v>
      </c>
      <c r="I111" s="33"/>
      <c r="J111" s="33"/>
      <c r="K111" s="33"/>
      <c r="L111" s="25">
        <f>SUM(F111:H111)/3</f>
        <v>628.33333333333337</v>
      </c>
      <c r="M111" s="21">
        <v>1884.99</v>
      </c>
    </row>
    <row r="112" spans="1:13" ht="15.75" thickBot="1" x14ac:dyDescent="0.3">
      <c r="A112" s="86" t="s">
        <v>17</v>
      </c>
      <c r="B112" s="87"/>
      <c r="C112" s="88"/>
      <c r="D112" s="34" t="s">
        <v>16</v>
      </c>
      <c r="E112" s="19">
        <v>3</v>
      </c>
      <c r="F112" s="24"/>
      <c r="G112" s="25"/>
      <c r="H112" s="25"/>
      <c r="I112" s="33"/>
      <c r="J112" s="33"/>
      <c r="K112" s="33"/>
      <c r="L112" s="25"/>
      <c r="M112" s="21">
        <f>SUM(M111)</f>
        <v>1884.99</v>
      </c>
    </row>
    <row r="113" spans="1:13" ht="26.25" thickBot="1" x14ac:dyDescent="0.3">
      <c r="A113" s="68">
        <v>53</v>
      </c>
      <c r="B113" s="13" t="s">
        <v>18</v>
      </c>
      <c r="C113" s="13" t="s">
        <v>83</v>
      </c>
      <c r="D113" s="20" t="s">
        <v>16</v>
      </c>
      <c r="E113" s="19">
        <v>3</v>
      </c>
      <c r="F113" s="24">
        <v>381</v>
      </c>
      <c r="G113" s="25">
        <v>389</v>
      </c>
      <c r="H113" s="25">
        <v>393</v>
      </c>
      <c r="I113" s="33"/>
      <c r="J113" s="33"/>
      <c r="K113" s="33"/>
      <c r="L113" s="25">
        <f>SUM(F113:H113)/3</f>
        <v>387.66666666666669</v>
      </c>
      <c r="M113" s="21">
        <v>1163.01</v>
      </c>
    </row>
    <row r="114" spans="1:13" ht="15.75" thickBot="1" x14ac:dyDescent="0.3">
      <c r="A114" s="86" t="s">
        <v>17</v>
      </c>
      <c r="B114" s="87"/>
      <c r="C114" s="88"/>
      <c r="D114" s="34" t="s">
        <v>16</v>
      </c>
      <c r="E114" s="19">
        <v>3</v>
      </c>
      <c r="F114" s="24"/>
      <c r="G114" s="25"/>
      <c r="H114" s="25"/>
      <c r="I114" s="33"/>
      <c r="J114" s="33"/>
      <c r="K114" s="33"/>
      <c r="L114" s="25"/>
      <c r="M114" s="21">
        <f>SUM(M113)</f>
        <v>1163.01</v>
      </c>
    </row>
    <row r="115" spans="1:13" ht="26.25" thickBot="1" x14ac:dyDescent="0.3">
      <c r="A115" s="68">
        <v>54</v>
      </c>
      <c r="B115" s="13" t="s">
        <v>18</v>
      </c>
      <c r="C115" s="13" t="s">
        <v>81</v>
      </c>
      <c r="D115" s="20" t="s">
        <v>16</v>
      </c>
      <c r="E115" s="19">
        <v>5</v>
      </c>
      <c r="F115" s="24">
        <v>301</v>
      </c>
      <c r="G115" s="25">
        <v>307</v>
      </c>
      <c r="H115" s="25">
        <v>311</v>
      </c>
      <c r="I115" s="33"/>
      <c r="J115" s="33"/>
      <c r="K115" s="33"/>
      <c r="L115" s="25">
        <f>SUM(F115:H115)/3</f>
        <v>306.33333333333331</v>
      </c>
      <c r="M115" s="21">
        <v>1531.65</v>
      </c>
    </row>
    <row r="116" spans="1:13" ht="15.75" thickBot="1" x14ac:dyDescent="0.3">
      <c r="A116" s="86" t="s">
        <v>17</v>
      </c>
      <c r="B116" s="87"/>
      <c r="C116" s="88"/>
      <c r="D116" s="34" t="s">
        <v>16</v>
      </c>
      <c r="E116" s="19">
        <v>5</v>
      </c>
      <c r="F116" s="24"/>
      <c r="G116" s="25"/>
      <c r="H116" s="25"/>
      <c r="I116" s="33"/>
      <c r="J116" s="33"/>
      <c r="K116" s="33"/>
      <c r="L116" s="25"/>
      <c r="M116" s="21">
        <f>SUM(M115)</f>
        <v>1531.65</v>
      </c>
    </row>
    <row r="117" spans="1:13" ht="26.25" thickBot="1" x14ac:dyDescent="0.3">
      <c r="A117" s="68">
        <v>55</v>
      </c>
      <c r="B117" s="13" t="s">
        <v>18</v>
      </c>
      <c r="C117" s="13" t="s">
        <v>84</v>
      </c>
      <c r="D117" s="20" t="s">
        <v>16</v>
      </c>
      <c r="E117" s="19">
        <v>3</v>
      </c>
      <c r="F117" s="24">
        <v>500</v>
      </c>
      <c r="G117" s="25">
        <v>510</v>
      </c>
      <c r="H117" s="25">
        <v>515</v>
      </c>
      <c r="I117" s="33"/>
      <c r="J117" s="33"/>
      <c r="K117" s="33"/>
      <c r="L117" s="25">
        <f>SUM(F117:H117)/3</f>
        <v>508.33333333333331</v>
      </c>
      <c r="M117" s="21">
        <v>1524.99</v>
      </c>
    </row>
    <row r="118" spans="1:13" ht="15.75" thickBot="1" x14ac:dyDescent="0.3">
      <c r="A118" s="86" t="s">
        <v>17</v>
      </c>
      <c r="B118" s="87"/>
      <c r="C118" s="88"/>
      <c r="D118" s="34" t="s">
        <v>16</v>
      </c>
      <c r="E118" s="19">
        <v>3</v>
      </c>
      <c r="F118" s="24"/>
      <c r="G118" s="25"/>
      <c r="H118" s="25"/>
      <c r="I118" s="33"/>
      <c r="J118" s="33"/>
      <c r="K118" s="33"/>
      <c r="L118" s="25"/>
      <c r="M118" s="21">
        <f>SUM(M117)</f>
        <v>1524.99</v>
      </c>
    </row>
    <row r="119" spans="1:13" ht="26.25" thickBot="1" x14ac:dyDescent="0.3">
      <c r="A119" s="63">
        <v>56</v>
      </c>
      <c r="B119" s="13" t="s">
        <v>18</v>
      </c>
      <c r="C119" s="13" t="s">
        <v>85</v>
      </c>
      <c r="D119" s="20" t="s">
        <v>16</v>
      </c>
      <c r="E119" s="19">
        <v>5</v>
      </c>
      <c r="F119" s="24">
        <v>246</v>
      </c>
      <c r="G119" s="25">
        <v>251</v>
      </c>
      <c r="H119" s="25">
        <v>253</v>
      </c>
      <c r="I119" s="33"/>
      <c r="J119" s="33"/>
      <c r="K119" s="33"/>
      <c r="L119" s="25">
        <f>SUM(F119:H119)/3</f>
        <v>250</v>
      </c>
      <c r="M119" s="21">
        <f>SUM(L119*E119)</f>
        <v>1250</v>
      </c>
    </row>
    <row r="120" spans="1:13" ht="15.75" thickBot="1" x14ac:dyDescent="0.3">
      <c r="A120" s="86" t="s">
        <v>17</v>
      </c>
      <c r="B120" s="87"/>
      <c r="C120" s="88"/>
      <c r="D120" s="34" t="s">
        <v>16</v>
      </c>
      <c r="E120" s="19">
        <v>5</v>
      </c>
      <c r="F120" s="24"/>
      <c r="G120" s="25"/>
      <c r="H120" s="25"/>
      <c r="I120" s="33"/>
      <c r="J120" s="33"/>
      <c r="K120" s="33"/>
      <c r="L120" s="25"/>
      <c r="M120" s="21">
        <f>SUM(M119)</f>
        <v>1250</v>
      </c>
    </row>
    <row r="121" spans="1:13" ht="26.25" thickBot="1" x14ac:dyDescent="0.3">
      <c r="A121" s="68">
        <v>57</v>
      </c>
      <c r="B121" s="13" t="s">
        <v>18</v>
      </c>
      <c r="C121" s="13" t="s">
        <v>86</v>
      </c>
      <c r="D121" s="20" t="s">
        <v>16</v>
      </c>
      <c r="E121" s="19">
        <v>5</v>
      </c>
      <c r="F121" s="24">
        <v>221</v>
      </c>
      <c r="G121" s="25">
        <v>225</v>
      </c>
      <c r="H121" s="25">
        <v>228</v>
      </c>
      <c r="I121" s="33"/>
      <c r="J121" s="33"/>
      <c r="K121" s="33"/>
      <c r="L121" s="25">
        <f>SUM(F121:H121)/3</f>
        <v>224.66666666666666</v>
      </c>
      <c r="M121" s="21">
        <v>1123.3499999999999</v>
      </c>
    </row>
    <row r="122" spans="1:13" ht="15.75" thickBot="1" x14ac:dyDescent="0.3">
      <c r="A122" s="86" t="s">
        <v>17</v>
      </c>
      <c r="B122" s="87"/>
      <c r="C122" s="88"/>
      <c r="D122" s="34" t="s">
        <v>16</v>
      </c>
      <c r="E122" s="19">
        <v>5</v>
      </c>
      <c r="F122" s="24"/>
      <c r="G122" s="25"/>
      <c r="H122" s="25"/>
      <c r="I122" s="33"/>
      <c r="J122" s="33"/>
      <c r="K122" s="33"/>
      <c r="L122" s="25"/>
      <c r="M122" s="21">
        <f>SUM(M121)</f>
        <v>1123.3499999999999</v>
      </c>
    </row>
    <row r="123" spans="1:13" ht="26.25" thickBot="1" x14ac:dyDescent="0.3">
      <c r="A123" s="68">
        <v>58</v>
      </c>
      <c r="B123" s="13" t="s">
        <v>18</v>
      </c>
      <c r="C123" s="13" t="s">
        <v>87</v>
      </c>
      <c r="D123" s="20" t="s">
        <v>16</v>
      </c>
      <c r="E123" s="19">
        <v>3</v>
      </c>
      <c r="F123" s="24">
        <v>84</v>
      </c>
      <c r="G123" s="25">
        <v>86</v>
      </c>
      <c r="H123" s="25">
        <v>87</v>
      </c>
      <c r="I123" s="33"/>
      <c r="J123" s="33"/>
      <c r="K123" s="33"/>
      <c r="L123" s="25">
        <f>SUM(F123:H123)/3</f>
        <v>85.666666666666671</v>
      </c>
      <c r="M123" s="21">
        <v>257.01</v>
      </c>
    </row>
    <row r="124" spans="1:13" ht="15.75" thickBot="1" x14ac:dyDescent="0.3">
      <c r="A124" s="86" t="s">
        <v>17</v>
      </c>
      <c r="B124" s="87"/>
      <c r="C124" s="88"/>
      <c r="D124" s="34" t="s">
        <v>16</v>
      </c>
      <c r="E124" s="19">
        <v>3</v>
      </c>
      <c r="F124" s="24"/>
      <c r="G124" s="25"/>
      <c r="H124" s="25"/>
      <c r="I124" s="33"/>
      <c r="J124" s="33"/>
      <c r="K124" s="33"/>
      <c r="L124" s="25"/>
      <c r="M124" s="21">
        <f>SUM(M123)</f>
        <v>257.01</v>
      </c>
    </row>
    <row r="125" spans="1:13" ht="26.25" thickBot="1" x14ac:dyDescent="0.3">
      <c r="A125" s="68">
        <v>59</v>
      </c>
      <c r="B125" s="13" t="s">
        <v>18</v>
      </c>
      <c r="C125" s="13" t="s">
        <v>88</v>
      </c>
      <c r="D125" s="20" t="s">
        <v>16</v>
      </c>
      <c r="E125" s="19">
        <v>3</v>
      </c>
      <c r="F125" s="24">
        <v>86</v>
      </c>
      <c r="G125" s="25">
        <v>88</v>
      </c>
      <c r="H125" s="25">
        <v>89</v>
      </c>
      <c r="I125" s="33"/>
      <c r="J125" s="33"/>
      <c r="K125" s="33"/>
      <c r="L125" s="25">
        <f>SUM(F125:H125)/3</f>
        <v>87.666666666666671</v>
      </c>
      <c r="M125" s="21">
        <v>263.01</v>
      </c>
    </row>
    <row r="126" spans="1:13" ht="15.75" thickBot="1" x14ac:dyDescent="0.3">
      <c r="A126" s="86" t="s">
        <v>17</v>
      </c>
      <c r="B126" s="87"/>
      <c r="C126" s="88"/>
      <c r="D126" s="34" t="s">
        <v>16</v>
      </c>
      <c r="E126" s="19">
        <v>3</v>
      </c>
      <c r="F126" s="24"/>
      <c r="G126" s="25"/>
      <c r="H126" s="25"/>
      <c r="I126" s="33"/>
      <c r="J126" s="33"/>
      <c r="K126" s="33"/>
      <c r="L126" s="25"/>
      <c r="M126" s="21">
        <f>SUM(M125)</f>
        <v>263.01</v>
      </c>
    </row>
    <row r="127" spans="1:13" ht="26.25" thickBot="1" x14ac:dyDescent="0.3">
      <c r="A127" s="68">
        <v>60</v>
      </c>
      <c r="B127" s="13" t="s">
        <v>18</v>
      </c>
      <c r="C127" s="13" t="s">
        <v>89</v>
      </c>
      <c r="D127" s="20" t="s">
        <v>16</v>
      </c>
      <c r="E127" s="19">
        <v>3</v>
      </c>
      <c r="F127" s="24">
        <v>98</v>
      </c>
      <c r="G127" s="25">
        <v>100</v>
      </c>
      <c r="H127" s="25">
        <v>101</v>
      </c>
      <c r="I127" s="33"/>
      <c r="J127" s="33"/>
      <c r="K127" s="33"/>
      <c r="L127" s="25">
        <f>SUM(F127:H127)/3</f>
        <v>99.666666666666671</v>
      </c>
      <c r="M127" s="21">
        <v>299.01</v>
      </c>
    </row>
    <row r="128" spans="1:13" ht="15.75" thickBot="1" x14ac:dyDescent="0.3">
      <c r="A128" s="86" t="s">
        <v>17</v>
      </c>
      <c r="B128" s="87"/>
      <c r="C128" s="88"/>
      <c r="D128" s="34" t="s">
        <v>16</v>
      </c>
      <c r="E128" s="19">
        <v>3</v>
      </c>
      <c r="F128" s="24"/>
      <c r="G128" s="25"/>
      <c r="H128" s="25"/>
      <c r="I128" s="33"/>
      <c r="J128" s="33"/>
      <c r="K128" s="33"/>
      <c r="L128" s="25"/>
      <c r="M128" s="21">
        <f>SUM(M127)</f>
        <v>299.01</v>
      </c>
    </row>
    <row r="129" spans="1:13" ht="26.25" thickBot="1" x14ac:dyDescent="0.3">
      <c r="A129" s="68">
        <v>61</v>
      </c>
      <c r="B129" s="13" t="s">
        <v>18</v>
      </c>
      <c r="C129" s="13" t="s">
        <v>90</v>
      </c>
      <c r="D129" s="20" t="s">
        <v>16</v>
      </c>
      <c r="E129" s="19">
        <v>5</v>
      </c>
      <c r="F129" s="24">
        <v>120</v>
      </c>
      <c r="G129" s="25">
        <v>122</v>
      </c>
      <c r="H129" s="25">
        <v>124</v>
      </c>
      <c r="I129" s="33"/>
      <c r="J129" s="33"/>
      <c r="K129" s="33"/>
      <c r="L129" s="25">
        <f>SUM(F129:H129)/3</f>
        <v>122</v>
      </c>
      <c r="M129" s="21">
        <f>SUM(L129*E129)</f>
        <v>610</v>
      </c>
    </row>
    <row r="130" spans="1:13" ht="15.75" thickBot="1" x14ac:dyDescent="0.3">
      <c r="A130" s="86" t="s">
        <v>17</v>
      </c>
      <c r="B130" s="87"/>
      <c r="C130" s="88"/>
      <c r="D130" s="34" t="s">
        <v>16</v>
      </c>
      <c r="E130" s="19">
        <v>5</v>
      </c>
      <c r="F130" s="24"/>
      <c r="G130" s="25"/>
      <c r="H130" s="25"/>
      <c r="I130" s="33"/>
      <c r="J130" s="33"/>
      <c r="K130" s="33"/>
      <c r="L130" s="25"/>
      <c r="M130" s="21">
        <f>SUM(M129)</f>
        <v>610</v>
      </c>
    </row>
    <row r="131" spans="1:13" ht="26.25" thickBot="1" x14ac:dyDescent="0.3">
      <c r="A131" s="68">
        <v>62</v>
      </c>
      <c r="B131" s="13" t="s">
        <v>18</v>
      </c>
      <c r="C131" s="13" t="s">
        <v>91</v>
      </c>
      <c r="D131" s="20" t="s">
        <v>16</v>
      </c>
      <c r="E131" s="19">
        <v>1</v>
      </c>
      <c r="F131" s="24">
        <v>253</v>
      </c>
      <c r="G131" s="25">
        <v>259</v>
      </c>
      <c r="H131" s="25">
        <v>261</v>
      </c>
      <c r="I131" s="33"/>
      <c r="J131" s="33"/>
      <c r="K131" s="33"/>
      <c r="L131" s="25">
        <f>SUM(F131:H131)/3</f>
        <v>257.66666666666669</v>
      </c>
      <c r="M131" s="21">
        <f>SUM(L131*E131)</f>
        <v>257.66666666666669</v>
      </c>
    </row>
    <row r="132" spans="1:13" ht="15.75" thickBot="1" x14ac:dyDescent="0.3">
      <c r="A132" s="86" t="s">
        <v>17</v>
      </c>
      <c r="B132" s="87"/>
      <c r="C132" s="88"/>
      <c r="D132" s="34" t="s">
        <v>16</v>
      </c>
      <c r="E132" s="19">
        <v>1</v>
      </c>
      <c r="F132" s="24"/>
      <c r="G132" s="25"/>
      <c r="H132" s="25"/>
      <c r="I132" s="33"/>
      <c r="J132" s="33"/>
      <c r="K132" s="33"/>
      <c r="L132" s="25"/>
      <c r="M132" s="21">
        <f>SUM(M131)</f>
        <v>257.66666666666669</v>
      </c>
    </row>
    <row r="133" spans="1:13" ht="26.25" thickBot="1" x14ac:dyDescent="0.3">
      <c r="A133" s="68">
        <v>63</v>
      </c>
      <c r="B133" s="13" t="s">
        <v>18</v>
      </c>
      <c r="C133" s="13" t="s">
        <v>92</v>
      </c>
      <c r="D133" s="20" t="s">
        <v>16</v>
      </c>
      <c r="E133" s="19">
        <v>1</v>
      </c>
      <c r="F133" s="24">
        <v>253</v>
      </c>
      <c r="G133" s="25">
        <v>259</v>
      </c>
      <c r="H133" s="25">
        <v>261</v>
      </c>
      <c r="I133" s="33"/>
      <c r="J133" s="33"/>
      <c r="K133" s="33"/>
      <c r="L133" s="42">
        <f>SUM(F133:H133)/3</f>
        <v>257.66666666666669</v>
      </c>
      <c r="M133" s="21">
        <v>257.67</v>
      </c>
    </row>
    <row r="134" spans="1:13" ht="15.75" thickBot="1" x14ac:dyDescent="0.3">
      <c r="A134" s="86" t="s">
        <v>17</v>
      </c>
      <c r="B134" s="87"/>
      <c r="C134" s="88"/>
      <c r="D134" s="34" t="s">
        <v>16</v>
      </c>
      <c r="E134" s="19">
        <v>1</v>
      </c>
      <c r="F134" s="24"/>
      <c r="G134" s="25"/>
      <c r="H134" s="25"/>
      <c r="I134" s="33"/>
      <c r="J134" s="33"/>
      <c r="K134" s="33"/>
      <c r="L134" s="25"/>
      <c r="M134" s="21">
        <f>SUM(M133)</f>
        <v>257.67</v>
      </c>
    </row>
    <row r="135" spans="1:13" ht="26.25" thickBot="1" x14ac:dyDescent="0.3">
      <c r="A135" s="68">
        <v>64</v>
      </c>
      <c r="B135" s="13" t="s">
        <v>18</v>
      </c>
      <c r="C135" s="13" t="s">
        <v>93</v>
      </c>
      <c r="D135" s="20" t="s">
        <v>16</v>
      </c>
      <c r="E135" s="19">
        <v>1</v>
      </c>
      <c r="F135" s="24">
        <v>253</v>
      </c>
      <c r="G135" s="25">
        <v>259</v>
      </c>
      <c r="H135" s="25">
        <v>261</v>
      </c>
      <c r="I135" s="33"/>
      <c r="J135" s="33"/>
      <c r="K135" s="33"/>
      <c r="L135" s="25">
        <f>SUM(F135:H135)/3</f>
        <v>257.66666666666669</v>
      </c>
      <c r="M135" s="21">
        <f>SUM(L135*E135)</f>
        <v>257.66666666666669</v>
      </c>
    </row>
    <row r="136" spans="1:13" ht="15.75" thickBot="1" x14ac:dyDescent="0.3">
      <c r="A136" s="86" t="s">
        <v>17</v>
      </c>
      <c r="B136" s="87"/>
      <c r="C136" s="88"/>
      <c r="D136" s="34" t="s">
        <v>16</v>
      </c>
      <c r="E136" s="19">
        <v>1</v>
      </c>
      <c r="F136" s="24"/>
      <c r="G136" s="25"/>
      <c r="H136" s="25"/>
      <c r="I136" s="33"/>
      <c r="J136" s="33"/>
      <c r="K136" s="33"/>
      <c r="L136" s="25"/>
      <c r="M136" s="21">
        <f>SUM(M135)</f>
        <v>257.66666666666669</v>
      </c>
    </row>
    <row r="137" spans="1:13" ht="26.25" thickBot="1" x14ac:dyDescent="0.3">
      <c r="A137" s="68">
        <v>65</v>
      </c>
      <c r="B137" s="13" t="s">
        <v>18</v>
      </c>
      <c r="C137" s="13" t="s">
        <v>94</v>
      </c>
      <c r="D137" s="20" t="s">
        <v>16</v>
      </c>
      <c r="E137" s="19">
        <v>1</v>
      </c>
      <c r="F137" s="24">
        <v>253</v>
      </c>
      <c r="G137" s="25">
        <v>259</v>
      </c>
      <c r="H137" s="25">
        <v>261</v>
      </c>
      <c r="I137" s="33"/>
      <c r="J137" s="33"/>
      <c r="K137" s="33"/>
      <c r="L137" s="25">
        <f>SUM(F137:H137)/3</f>
        <v>257.66666666666669</v>
      </c>
      <c r="M137" s="21">
        <f>SUM(L137*E137)</f>
        <v>257.66666666666669</v>
      </c>
    </row>
    <row r="138" spans="1:13" ht="15.75" thickBot="1" x14ac:dyDescent="0.3">
      <c r="A138" s="86" t="s">
        <v>17</v>
      </c>
      <c r="B138" s="87"/>
      <c r="C138" s="88"/>
      <c r="D138" s="34" t="s">
        <v>16</v>
      </c>
      <c r="E138" s="19">
        <v>1</v>
      </c>
      <c r="F138" s="24"/>
      <c r="G138" s="25"/>
      <c r="H138" s="25"/>
      <c r="I138" s="33"/>
      <c r="J138" s="33"/>
      <c r="K138" s="33"/>
      <c r="L138" s="25"/>
      <c r="M138" s="21">
        <f>SUM(M137)</f>
        <v>257.66666666666669</v>
      </c>
    </row>
    <row r="139" spans="1:13" ht="26.25" thickBot="1" x14ac:dyDescent="0.3">
      <c r="A139" s="68">
        <v>66</v>
      </c>
      <c r="B139" s="13" t="s">
        <v>18</v>
      </c>
      <c r="C139" s="13" t="s">
        <v>95</v>
      </c>
      <c r="D139" s="20" t="s">
        <v>16</v>
      </c>
      <c r="E139" s="19">
        <v>1</v>
      </c>
      <c r="F139" s="24">
        <v>253</v>
      </c>
      <c r="G139" s="25">
        <v>259</v>
      </c>
      <c r="H139" s="25">
        <v>261</v>
      </c>
      <c r="I139" s="33"/>
      <c r="J139" s="33"/>
      <c r="K139" s="33"/>
      <c r="L139" s="25">
        <f>SUM(F139:H139)/3</f>
        <v>257.66666666666669</v>
      </c>
      <c r="M139" s="21">
        <f>SUM(L139*E139)</f>
        <v>257.66666666666669</v>
      </c>
    </row>
    <row r="140" spans="1:13" ht="15.75" thickBot="1" x14ac:dyDescent="0.3">
      <c r="A140" s="92" t="s">
        <v>17</v>
      </c>
      <c r="B140" s="93"/>
      <c r="C140" s="94"/>
      <c r="D140" s="20" t="s">
        <v>16</v>
      </c>
      <c r="E140" s="19">
        <v>1</v>
      </c>
      <c r="F140" s="24"/>
      <c r="G140" s="25"/>
      <c r="H140" s="25"/>
      <c r="I140" s="33"/>
      <c r="J140" s="33"/>
      <c r="K140" s="33"/>
      <c r="L140" s="25"/>
      <c r="M140" s="21">
        <f>SUM(M139)</f>
        <v>257.66666666666669</v>
      </c>
    </row>
    <row r="141" spans="1:13" ht="26.25" thickBot="1" x14ac:dyDescent="0.3">
      <c r="A141" s="68">
        <v>67</v>
      </c>
      <c r="B141" s="13" t="s">
        <v>18</v>
      </c>
      <c r="C141" s="13" t="s">
        <v>96</v>
      </c>
      <c r="D141" s="20" t="s">
        <v>16</v>
      </c>
      <c r="E141" s="19">
        <v>1</v>
      </c>
      <c r="F141" s="24">
        <v>134</v>
      </c>
      <c r="G141" s="25">
        <v>137</v>
      </c>
      <c r="H141" s="25">
        <v>138</v>
      </c>
      <c r="I141" s="33"/>
      <c r="J141" s="33"/>
      <c r="K141" s="33"/>
      <c r="L141" s="25">
        <f>SUM(F141:H141)/3</f>
        <v>136.33333333333334</v>
      </c>
      <c r="M141" s="21">
        <f>SUM(L141*E141)</f>
        <v>136.33333333333334</v>
      </c>
    </row>
    <row r="142" spans="1:13" ht="15.75" thickBot="1" x14ac:dyDescent="0.3">
      <c r="A142" s="86" t="s">
        <v>17</v>
      </c>
      <c r="B142" s="87"/>
      <c r="C142" s="88"/>
      <c r="D142" s="34" t="s">
        <v>16</v>
      </c>
      <c r="E142" s="19">
        <v>1</v>
      </c>
      <c r="F142" s="24"/>
      <c r="G142" s="25"/>
      <c r="H142" s="25"/>
      <c r="I142" s="33"/>
      <c r="J142" s="33"/>
      <c r="K142" s="33"/>
      <c r="L142" s="25"/>
      <c r="M142" s="21">
        <f>SUM(M141)</f>
        <v>136.33333333333334</v>
      </c>
    </row>
    <row r="143" spans="1:13" ht="26.25" thickBot="1" x14ac:dyDescent="0.3">
      <c r="A143" s="68">
        <v>68</v>
      </c>
      <c r="B143" s="13" t="s">
        <v>18</v>
      </c>
      <c r="C143" s="13" t="s">
        <v>97</v>
      </c>
      <c r="D143" s="20" t="s">
        <v>16</v>
      </c>
      <c r="E143" s="19">
        <v>5</v>
      </c>
      <c r="F143" s="24">
        <v>164</v>
      </c>
      <c r="G143" s="25">
        <v>169</v>
      </c>
      <c r="H143" s="25">
        <v>169</v>
      </c>
      <c r="I143" s="33"/>
      <c r="J143" s="33"/>
      <c r="K143" s="33"/>
      <c r="L143" s="25">
        <f>SUM(F143:H143)/3</f>
        <v>167.33333333333334</v>
      </c>
      <c r="M143" s="21">
        <v>836.65</v>
      </c>
    </row>
    <row r="144" spans="1:13" ht="15.75" thickBot="1" x14ac:dyDescent="0.3">
      <c r="A144" s="86" t="s">
        <v>17</v>
      </c>
      <c r="B144" s="87"/>
      <c r="C144" s="88"/>
      <c r="D144" s="34" t="s">
        <v>16</v>
      </c>
      <c r="E144" s="19">
        <v>5</v>
      </c>
      <c r="F144" s="24"/>
      <c r="G144" s="25"/>
      <c r="H144" s="25"/>
      <c r="I144" s="33"/>
      <c r="J144" s="33"/>
      <c r="K144" s="33"/>
      <c r="L144" s="25"/>
      <c r="M144" s="21">
        <f>SUM(M143)</f>
        <v>836.65</v>
      </c>
    </row>
    <row r="145" spans="1:13" ht="26.25" thickBot="1" x14ac:dyDescent="0.3">
      <c r="A145" s="68">
        <v>69</v>
      </c>
      <c r="B145" s="13" t="s">
        <v>18</v>
      </c>
      <c r="C145" s="13" t="s">
        <v>98</v>
      </c>
      <c r="D145" s="20" t="s">
        <v>16</v>
      </c>
      <c r="E145" s="19">
        <v>5</v>
      </c>
      <c r="F145" s="24">
        <v>125</v>
      </c>
      <c r="G145" s="25">
        <v>200</v>
      </c>
      <c r="H145" s="25">
        <v>129</v>
      </c>
      <c r="I145" s="33"/>
      <c r="J145" s="33"/>
      <c r="K145" s="33"/>
      <c r="L145" s="25">
        <f>SUM(F145:H145)/3</f>
        <v>151.33333333333334</v>
      </c>
      <c r="M145" s="21">
        <v>756.65</v>
      </c>
    </row>
    <row r="146" spans="1:13" ht="15.75" thickBot="1" x14ac:dyDescent="0.3">
      <c r="A146" s="86" t="s">
        <v>17</v>
      </c>
      <c r="B146" s="87"/>
      <c r="C146" s="88"/>
      <c r="D146" s="34" t="s">
        <v>16</v>
      </c>
      <c r="E146" s="19">
        <v>5</v>
      </c>
      <c r="F146" s="24"/>
      <c r="G146" s="25"/>
      <c r="H146" s="25"/>
      <c r="I146" s="33"/>
      <c r="J146" s="33"/>
      <c r="K146" s="33"/>
      <c r="L146" s="25"/>
      <c r="M146" s="21">
        <f>SUM(M145)</f>
        <v>756.65</v>
      </c>
    </row>
    <row r="147" spans="1:13" ht="39" thickBot="1" x14ac:dyDescent="0.3">
      <c r="A147" s="68">
        <v>70</v>
      </c>
      <c r="B147" s="13" t="s">
        <v>20</v>
      </c>
      <c r="C147" s="13" t="s">
        <v>99</v>
      </c>
      <c r="D147" s="20" t="s">
        <v>16</v>
      </c>
      <c r="E147" s="19">
        <v>15</v>
      </c>
      <c r="F147" s="24">
        <v>374</v>
      </c>
      <c r="G147" s="25">
        <v>400</v>
      </c>
      <c r="H147" s="25">
        <v>385</v>
      </c>
      <c r="I147" s="33"/>
      <c r="J147" s="33"/>
      <c r="K147" s="33"/>
      <c r="L147" s="25">
        <f>SUM(F147:H147)/3</f>
        <v>386.33333333333331</v>
      </c>
      <c r="M147" s="21">
        <v>5794.95</v>
      </c>
    </row>
    <row r="148" spans="1:13" ht="15.75" thickBot="1" x14ac:dyDescent="0.3">
      <c r="A148" s="86" t="s">
        <v>17</v>
      </c>
      <c r="B148" s="87"/>
      <c r="C148" s="88"/>
      <c r="D148" s="34" t="s">
        <v>16</v>
      </c>
      <c r="E148" s="19">
        <v>15</v>
      </c>
      <c r="F148" s="24"/>
      <c r="G148" s="25"/>
      <c r="H148" s="25"/>
      <c r="I148" s="33"/>
      <c r="J148" s="33"/>
      <c r="K148" s="33"/>
      <c r="L148" s="25"/>
      <c r="M148" s="21">
        <f>SUM(M147)</f>
        <v>5794.95</v>
      </c>
    </row>
    <row r="149" spans="1:13" ht="26.25" thickBot="1" x14ac:dyDescent="0.3">
      <c r="A149" s="68">
        <v>71</v>
      </c>
      <c r="B149" s="13" t="s">
        <v>20</v>
      </c>
      <c r="C149" s="13" t="s">
        <v>100</v>
      </c>
      <c r="D149" s="20" t="s">
        <v>16</v>
      </c>
      <c r="E149" s="19">
        <v>15</v>
      </c>
      <c r="F149" s="24">
        <v>374</v>
      </c>
      <c r="G149" s="25">
        <v>382</v>
      </c>
      <c r="H149" s="25">
        <v>385</v>
      </c>
      <c r="I149" s="33"/>
      <c r="J149" s="33"/>
      <c r="K149" s="33"/>
      <c r="L149" s="25">
        <f>SUM(F149:H149)/3</f>
        <v>380.33333333333331</v>
      </c>
      <c r="M149" s="21">
        <v>5704.95</v>
      </c>
    </row>
    <row r="150" spans="1:13" ht="15.75" thickBot="1" x14ac:dyDescent="0.3">
      <c r="A150" s="86" t="s">
        <v>17</v>
      </c>
      <c r="B150" s="87"/>
      <c r="C150" s="88"/>
      <c r="D150" s="34" t="s">
        <v>16</v>
      </c>
      <c r="E150" s="19">
        <v>15</v>
      </c>
      <c r="F150" s="24"/>
      <c r="G150" s="25"/>
      <c r="H150" s="25"/>
      <c r="I150" s="33"/>
      <c r="J150" s="33"/>
      <c r="K150" s="33"/>
      <c r="L150" s="25"/>
      <c r="M150" s="21">
        <f>SUM(M149)</f>
        <v>5704.95</v>
      </c>
    </row>
    <row r="151" spans="1:13" ht="26.25" thickBot="1" x14ac:dyDescent="0.3">
      <c r="A151" s="68">
        <v>72</v>
      </c>
      <c r="B151" s="13" t="s">
        <v>20</v>
      </c>
      <c r="C151" s="13" t="s">
        <v>101</v>
      </c>
      <c r="D151" s="20" t="s">
        <v>16</v>
      </c>
      <c r="E151" s="19">
        <v>50</v>
      </c>
      <c r="F151" s="24">
        <v>352</v>
      </c>
      <c r="G151" s="25">
        <v>370</v>
      </c>
      <c r="H151" s="25">
        <v>363</v>
      </c>
      <c r="I151" s="33"/>
      <c r="J151" s="33"/>
      <c r="K151" s="33"/>
      <c r="L151" s="25">
        <f>SUM(F149:H149)/3</f>
        <v>380.33333333333331</v>
      </c>
      <c r="M151" s="21">
        <v>19016.5</v>
      </c>
    </row>
    <row r="152" spans="1:13" ht="15.75" thickBot="1" x14ac:dyDescent="0.3">
      <c r="A152" s="86" t="s">
        <v>17</v>
      </c>
      <c r="B152" s="87"/>
      <c r="C152" s="88"/>
      <c r="D152" s="34" t="s">
        <v>16</v>
      </c>
      <c r="E152" s="19">
        <v>50</v>
      </c>
      <c r="F152" s="24"/>
      <c r="G152" s="25"/>
      <c r="H152" s="25"/>
      <c r="I152" s="33"/>
      <c r="J152" s="33"/>
      <c r="K152" s="33"/>
      <c r="L152" s="25"/>
      <c r="M152" s="21">
        <f>SUM(M151)</f>
        <v>19016.5</v>
      </c>
    </row>
    <row r="153" spans="1:13" ht="26.25" thickBot="1" x14ac:dyDescent="0.3">
      <c r="A153" s="68">
        <v>73</v>
      </c>
      <c r="B153" s="13" t="s">
        <v>20</v>
      </c>
      <c r="C153" s="13" t="s">
        <v>102</v>
      </c>
      <c r="D153" s="20" t="s">
        <v>16</v>
      </c>
      <c r="E153" s="19">
        <v>50</v>
      </c>
      <c r="F153" s="24">
        <v>387</v>
      </c>
      <c r="G153" s="25">
        <v>395</v>
      </c>
      <c r="H153" s="25">
        <v>399</v>
      </c>
      <c r="I153" s="33"/>
      <c r="J153" s="33"/>
      <c r="K153" s="33"/>
      <c r="L153" s="25">
        <f>SUM(F153:H153)/3</f>
        <v>393.66666666666669</v>
      </c>
      <c r="M153" s="21">
        <v>19683.5</v>
      </c>
    </row>
    <row r="154" spans="1:13" ht="15.75" thickBot="1" x14ac:dyDescent="0.3">
      <c r="A154" s="86" t="s">
        <v>17</v>
      </c>
      <c r="B154" s="87"/>
      <c r="C154" s="88"/>
      <c r="D154" s="34" t="s">
        <v>16</v>
      </c>
      <c r="E154" s="19">
        <v>50</v>
      </c>
      <c r="F154" s="24"/>
      <c r="G154" s="25"/>
      <c r="H154" s="25"/>
      <c r="I154" s="33"/>
      <c r="J154" s="33"/>
      <c r="K154" s="33"/>
      <c r="L154" s="25"/>
      <c r="M154" s="21">
        <f>SUM(M153)</f>
        <v>19683.5</v>
      </c>
    </row>
    <row r="155" spans="1:13" ht="26.25" thickBot="1" x14ac:dyDescent="0.3">
      <c r="A155" s="68">
        <v>74</v>
      </c>
      <c r="B155" s="13" t="s">
        <v>20</v>
      </c>
      <c r="C155" s="13" t="s">
        <v>103</v>
      </c>
      <c r="D155" s="20" t="s">
        <v>16</v>
      </c>
      <c r="E155" s="19">
        <v>50</v>
      </c>
      <c r="F155" s="24">
        <v>394</v>
      </c>
      <c r="G155" s="25">
        <v>450</v>
      </c>
      <c r="H155" s="25">
        <v>406</v>
      </c>
      <c r="I155" s="33"/>
      <c r="J155" s="33"/>
      <c r="K155" s="33"/>
      <c r="L155" s="25">
        <f>SUM(F155:H155)/3</f>
        <v>416.66666666666669</v>
      </c>
      <c r="M155" s="21">
        <v>20833.5</v>
      </c>
    </row>
    <row r="156" spans="1:13" ht="15.75" thickBot="1" x14ac:dyDescent="0.3">
      <c r="A156" s="86" t="s">
        <v>17</v>
      </c>
      <c r="B156" s="87"/>
      <c r="C156" s="88"/>
      <c r="D156" s="34" t="s">
        <v>16</v>
      </c>
      <c r="E156" s="19">
        <v>50</v>
      </c>
      <c r="F156" s="24"/>
      <c r="G156" s="25"/>
      <c r="H156" s="25"/>
      <c r="I156" s="33"/>
      <c r="J156" s="33"/>
      <c r="K156" s="33"/>
      <c r="L156" s="25"/>
      <c r="M156" s="21">
        <f>SUM(M155)</f>
        <v>20833.5</v>
      </c>
    </row>
    <row r="157" spans="1:13" ht="26.25" thickBot="1" x14ac:dyDescent="0.3">
      <c r="A157" s="68">
        <v>75</v>
      </c>
      <c r="B157" s="13" t="s">
        <v>20</v>
      </c>
      <c r="C157" s="13" t="s">
        <v>104</v>
      </c>
      <c r="D157" s="20" t="s">
        <v>16</v>
      </c>
      <c r="E157" s="19">
        <v>25</v>
      </c>
      <c r="F157" s="24">
        <v>400</v>
      </c>
      <c r="G157" s="25">
        <v>391</v>
      </c>
      <c r="H157" s="25">
        <v>395</v>
      </c>
      <c r="I157" s="33"/>
      <c r="J157" s="33"/>
      <c r="K157" s="33"/>
      <c r="L157" s="25">
        <f>SUM(F157:H157)/3</f>
        <v>395.33333333333331</v>
      </c>
      <c r="M157" s="21">
        <v>9883.25</v>
      </c>
    </row>
    <row r="158" spans="1:13" ht="15.75" thickBot="1" x14ac:dyDescent="0.3">
      <c r="A158" s="86" t="s">
        <v>17</v>
      </c>
      <c r="B158" s="87"/>
      <c r="C158" s="88"/>
      <c r="D158" s="34" t="s">
        <v>16</v>
      </c>
      <c r="E158" s="19">
        <v>25</v>
      </c>
      <c r="F158" s="24"/>
      <c r="G158" s="25"/>
      <c r="H158" s="25"/>
      <c r="I158" s="33"/>
      <c r="J158" s="33"/>
      <c r="K158" s="33"/>
      <c r="L158" s="25"/>
      <c r="M158" s="21">
        <f>SUM(M157)</f>
        <v>9883.25</v>
      </c>
    </row>
    <row r="159" spans="1:13" ht="26.25" thickBot="1" x14ac:dyDescent="0.3">
      <c r="A159" s="68">
        <v>76</v>
      </c>
      <c r="B159" s="13" t="s">
        <v>20</v>
      </c>
      <c r="C159" s="13" t="s">
        <v>105</v>
      </c>
      <c r="D159" s="20" t="s">
        <v>16</v>
      </c>
      <c r="E159" s="19">
        <v>25</v>
      </c>
      <c r="F159" s="24">
        <v>383</v>
      </c>
      <c r="G159" s="25">
        <v>450</v>
      </c>
      <c r="H159" s="25">
        <v>395</v>
      </c>
      <c r="I159" s="33"/>
      <c r="J159" s="33"/>
      <c r="K159" s="33"/>
      <c r="L159" s="25">
        <f>SUM(F159:H159)/3</f>
        <v>409.33333333333331</v>
      </c>
      <c r="M159" s="21">
        <v>10233.25</v>
      </c>
    </row>
    <row r="160" spans="1:13" ht="15.75" thickBot="1" x14ac:dyDescent="0.3">
      <c r="A160" s="86" t="s">
        <v>17</v>
      </c>
      <c r="B160" s="87"/>
      <c r="C160" s="88"/>
      <c r="D160" s="34" t="s">
        <v>16</v>
      </c>
      <c r="E160" s="19">
        <v>25</v>
      </c>
      <c r="F160" s="24"/>
      <c r="G160" s="25"/>
      <c r="H160" s="25"/>
      <c r="I160" s="33"/>
      <c r="J160" s="33"/>
      <c r="K160" s="33"/>
      <c r="L160" s="25"/>
      <c r="M160" s="21">
        <f>SUM(M159)</f>
        <v>10233.25</v>
      </c>
    </row>
    <row r="161" spans="1:13" ht="15.75" thickBot="1" x14ac:dyDescent="0.3">
      <c r="A161" s="68">
        <v>77</v>
      </c>
      <c r="B161" s="13" t="s">
        <v>20</v>
      </c>
      <c r="C161" s="13" t="s">
        <v>106</v>
      </c>
      <c r="D161" s="20" t="s">
        <v>16</v>
      </c>
      <c r="E161" s="19">
        <v>50</v>
      </c>
      <c r="F161" s="24">
        <v>313</v>
      </c>
      <c r="G161" s="25">
        <v>350</v>
      </c>
      <c r="H161" s="25">
        <v>323</v>
      </c>
      <c r="I161" s="33"/>
      <c r="J161" s="33"/>
      <c r="K161" s="33"/>
      <c r="L161" s="25">
        <f>SUM(F161:H161)/3</f>
        <v>328.66666666666669</v>
      </c>
      <c r="M161" s="21">
        <v>16433.5</v>
      </c>
    </row>
    <row r="162" spans="1:13" ht="15.75" thickBot="1" x14ac:dyDescent="0.3">
      <c r="A162" s="86" t="s">
        <v>17</v>
      </c>
      <c r="B162" s="87"/>
      <c r="C162" s="88"/>
      <c r="D162" s="34" t="s">
        <v>16</v>
      </c>
      <c r="E162" s="19">
        <v>25</v>
      </c>
      <c r="F162" s="24"/>
      <c r="G162" s="25"/>
      <c r="H162" s="25"/>
      <c r="I162" s="33"/>
      <c r="J162" s="33"/>
      <c r="K162" s="33"/>
      <c r="L162" s="25"/>
      <c r="M162" s="21">
        <f>SUM(M161)</f>
        <v>16433.5</v>
      </c>
    </row>
    <row r="163" spans="1:13" ht="15.75" thickBot="1" x14ac:dyDescent="0.3">
      <c r="A163" s="68">
        <v>78</v>
      </c>
      <c r="B163" s="13" t="s">
        <v>20</v>
      </c>
      <c r="C163" s="13" t="s">
        <v>107</v>
      </c>
      <c r="D163" s="20" t="s">
        <v>16</v>
      </c>
      <c r="E163" s="19">
        <v>50</v>
      </c>
      <c r="F163" s="24">
        <v>383</v>
      </c>
      <c r="G163" s="25">
        <v>390</v>
      </c>
      <c r="H163" s="25">
        <v>394</v>
      </c>
      <c r="I163" s="33"/>
      <c r="J163" s="33"/>
      <c r="K163" s="33"/>
      <c r="L163" s="25">
        <f>SUM(F163:H163)/3</f>
        <v>389</v>
      </c>
      <c r="M163" s="21">
        <f>SUM(L163*E163)</f>
        <v>19450</v>
      </c>
    </row>
    <row r="164" spans="1:13" ht="15.75" thickBot="1" x14ac:dyDescent="0.3">
      <c r="A164" s="86" t="s">
        <v>17</v>
      </c>
      <c r="B164" s="87"/>
      <c r="C164" s="88"/>
      <c r="D164" s="34" t="s">
        <v>16</v>
      </c>
      <c r="E164" s="19">
        <v>25</v>
      </c>
      <c r="F164" s="24"/>
      <c r="G164" s="25"/>
      <c r="H164" s="25"/>
      <c r="I164" s="33"/>
      <c r="J164" s="33"/>
      <c r="K164" s="33"/>
      <c r="L164" s="25"/>
      <c r="M164" s="21">
        <f>SUM(M163)</f>
        <v>19450</v>
      </c>
    </row>
    <row r="165" spans="1:13" ht="26.25" thickBot="1" x14ac:dyDescent="0.3">
      <c r="A165" s="68">
        <v>79</v>
      </c>
      <c r="B165" s="13" t="s">
        <v>20</v>
      </c>
      <c r="C165" s="13" t="s">
        <v>108</v>
      </c>
      <c r="D165" s="20" t="s">
        <v>16</v>
      </c>
      <c r="E165" s="19">
        <v>50</v>
      </c>
      <c r="F165" s="24">
        <v>392</v>
      </c>
      <c r="G165" s="25">
        <v>419</v>
      </c>
      <c r="H165" s="25">
        <v>404</v>
      </c>
      <c r="I165" s="33"/>
      <c r="J165" s="33"/>
      <c r="K165" s="33"/>
      <c r="L165" s="25">
        <f>SUM(F165:H165)/3</f>
        <v>405</v>
      </c>
      <c r="M165" s="21">
        <f>SUM(L165*E165)</f>
        <v>20250</v>
      </c>
    </row>
    <row r="166" spans="1:13" ht="15.75" thickBot="1" x14ac:dyDescent="0.3">
      <c r="A166" s="86" t="s">
        <v>17</v>
      </c>
      <c r="B166" s="87"/>
      <c r="C166" s="88"/>
      <c r="D166" s="34" t="s">
        <v>16</v>
      </c>
      <c r="E166" s="19">
        <v>25</v>
      </c>
      <c r="F166" s="24"/>
      <c r="G166" s="25"/>
      <c r="H166" s="25"/>
      <c r="I166" s="33"/>
      <c r="J166" s="33"/>
      <c r="K166" s="33"/>
      <c r="L166" s="25"/>
      <c r="M166" s="21">
        <f>SUM(M165)</f>
        <v>20250</v>
      </c>
    </row>
    <row r="167" spans="1:13" ht="26.25" thickBot="1" x14ac:dyDescent="0.3">
      <c r="A167" s="68">
        <v>80</v>
      </c>
      <c r="B167" s="13" t="s">
        <v>20</v>
      </c>
      <c r="C167" s="13" t="s">
        <v>109</v>
      </c>
      <c r="D167" s="20" t="s">
        <v>16</v>
      </c>
      <c r="E167" s="19">
        <v>25</v>
      </c>
      <c r="F167" s="24">
        <v>361</v>
      </c>
      <c r="G167" s="25">
        <v>368</v>
      </c>
      <c r="H167" s="25">
        <v>372</v>
      </c>
      <c r="I167" s="33"/>
      <c r="J167" s="33"/>
      <c r="K167" s="33"/>
      <c r="L167" s="25">
        <f>SUM(F167:H167)/3</f>
        <v>367</v>
      </c>
      <c r="M167" s="21">
        <f>SUM(L167*E167)</f>
        <v>9175</v>
      </c>
    </row>
    <row r="168" spans="1:13" ht="15.75" thickBot="1" x14ac:dyDescent="0.3">
      <c r="A168" s="86" t="s">
        <v>17</v>
      </c>
      <c r="B168" s="87"/>
      <c r="C168" s="88"/>
      <c r="D168" s="34" t="s">
        <v>16</v>
      </c>
      <c r="E168" s="19">
        <v>25</v>
      </c>
      <c r="F168" s="24"/>
      <c r="G168" s="25"/>
      <c r="H168" s="25"/>
      <c r="I168" s="33"/>
      <c r="J168" s="33"/>
      <c r="K168" s="33"/>
      <c r="L168" s="25"/>
      <c r="M168" s="21">
        <f>SUM(M167)</f>
        <v>9175</v>
      </c>
    </row>
    <row r="169" spans="1:13" ht="26.25" thickBot="1" x14ac:dyDescent="0.3">
      <c r="A169" s="68">
        <v>81</v>
      </c>
      <c r="B169" s="13" t="s">
        <v>20</v>
      </c>
      <c r="C169" s="13" t="s">
        <v>110</v>
      </c>
      <c r="D169" s="20" t="s">
        <v>16</v>
      </c>
      <c r="E169" s="19">
        <v>25</v>
      </c>
      <c r="F169" s="24">
        <v>361</v>
      </c>
      <c r="G169" s="25">
        <v>500</v>
      </c>
      <c r="H169" s="25">
        <v>372</v>
      </c>
      <c r="I169" s="33"/>
      <c r="J169" s="33"/>
      <c r="K169" s="33"/>
      <c r="L169" s="25">
        <f>SUM(F169:H169)/3</f>
        <v>411</v>
      </c>
      <c r="M169" s="21">
        <v>10275</v>
      </c>
    </row>
    <row r="170" spans="1:13" ht="15.75" thickBot="1" x14ac:dyDescent="0.3">
      <c r="A170" s="86" t="s">
        <v>17</v>
      </c>
      <c r="B170" s="87"/>
      <c r="C170" s="88"/>
      <c r="D170" s="34" t="s">
        <v>16</v>
      </c>
      <c r="E170" s="19">
        <v>25</v>
      </c>
      <c r="F170" s="24"/>
      <c r="G170" s="25"/>
      <c r="H170" s="25"/>
      <c r="I170" s="33"/>
      <c r="J170" s="33"/>
      <c r="K170" s="33"/>
      <c r="L170" s="25"/>
      <c r="M170" s="21">
        <f>SUM(M169)</f>
        <v>10275</v>
      </c>
    </row>
    <row r="171" spans="1:13" ht="26.25" thickBot="1" x14ac:dyDescent="0.3">
      <c r="A171" s="68">
        <v>82</v>
      </c>
      <c r="B171" s="13" t="s">
        <v>20</v>
      </c>
      <c r="C171" s="13" t="s">
        <v>111</v>
      </c>
      <c r="D171" s="20" t="s">
        <v>16</v>
      </c>
      <c r="E171" s="19">
        <v>25</v>
      </c>
      <c r="F171" s="24">
        <v>237</v>
      </c>
      <c r="G171" s="25">
        <v>300</v>
      </c>
      <c r="H171" s="25">
        <v>244</v>
      </c>
      <c r="I171" s="33"/>
      <c r="J171" s="33"/>
      <c r="K171" s="33"/>
      <c r="L171" s="25">
        <f>SUM(F171:H171)/3</f>
        <v>260.33333333333331</v>
      </c>
      <c r="M171" s="21">
        <v>6508.25</v>
      </c>
    </row>
    <row r="172" spans="1:13" ht="15.75" thickBot="1" x14ac:dyDescent="0.3">
      <c r="A172" s="86" t="s">
        <v>17</v>
      </c>
      <c r="B172" s="87"/>
      <c r="C172" s="88"/>
      <c r="D172" s="34" t="s">
        <v>16</v>
      </c>
      <c r="E172" s="19">
        <v>25</v>
      </c>
      <c r="F172" s="24"/>
      <c r="G172" s="25"/>
      <c r="H172" s="25"/>
      <c r="I172" s="33"/>
      <c r="J172" s="33"/>
      <c r="K172" s="33"/>
      <c r="L172" s="25"/>
      <c r="M172" s="21">
        <f>SUM(M171)</f>
        <v>6508.25</v>
      </c>
    </row>
    <row r="173" spans="1:13" ht="26.25" thickBot="1" x14ac:dyDescent="0.3">
      <c r="A173" s="68">
        <v>83</v>
      </c>
      <c r="B173" s="13" t="s">
        <v>20</v>
      </c>
      <c r="C173" s="13" t="s">
        <v>112</v>
      </c>
      <c r="D173" s="43" t="s">
        <v>16</v>
      </c>
      <c r="E173" s="19">
        <v>25</v>
      </c>
      <c r="F173" s="24">
        <v>336</v>
      </c>
      <c r="G173" s="25">
        <v>343</v>
      </c>
      <c r="H173" s="25">
        <v>346</v>
      </c>
      <c r="I173" s="33"/>
      <c r="J173" s="33"/>
      <c r="K173" s="33"/>
      <c r="L173" s="25">
        <f>SUM(F173:H173)/3</f>
        <v>341.66666666666669</v>
      </c>
      <c r="M173" s="21">
        <v>8541.75</v>
      </c>
    </row>
    <row r="174" spans="1:13" ht="15.75" thickBot="1" x14ac:dyDescent="0.3">
      <c r="A174" s="87" t="s">
        <v>17</v>
      </c>
      <c r="B174" s="87"/>
      <c r="C174" s="87"/>
      <c r="D174" s="14" t="s">
        <v>16</v>
      </c>
      <c r="E174" s="44">
        <v>25</v>
      </c>
      <c r="F174" s="24"/>
      <c r="G174" s="25"/>
      <c r="H174" s="25"/>
      <c r="I174" s="33"/>
      <c r="J174" s="33"/>
      <c r="K174" s="33"/>
      <c r="L174" s="25"/>
      <c r="M174" s="21">
        <f>SUM(M173)</f>
        <v>8541.75</v>
      </c>
    </row>
    <row r="175" spans="1:13" ht="26.25" thickBot="1" x14ac:dyDescent="0.3">
      <c r="A175" s="68">
        <v>84</v>
      </c>
      <c r="B175" s="13" t="s">
        <v>20</v>
      </c>
      <c r="C175" s="13" t="s">
        <v>113</v>
      </c>
      <c r="D175" s="45" t="s">
        <v>16</v>
      </c>
      <c r="E175" s="19">
        <v>25</v>
      </c>
      <c r="F175" s="24">
        <v>400</v>
      </c>
      <c r="G175" s="25">
        <v>343</v>
      </c>
      <c r="H175" s="25">
        <v>346</v>
      </c>
      <c r="I175" s="33"/>
      <c r="J175" s="33"/>
      <c r="K175" s="33"/>
      <c r="L175" s="25">
        <f>SUM(F175:H175)/3</f>
        <v>363</v>
      </c>
      <c r="M175" s="21">
        <f>SUM(L175*E175)</f>
        <v>9075</v>
      </c>
    </row>
    <row r="176" spans="1:13" ht="15.75" thickBot="1" x14ac:dyDescent="0.3">
      <c r="A176" s="86" t="s">
        <v>17</v>
      </c>
      <c r="B176" s="87"/>
      <c r="C176" s="88"/>
      <c r="D176" s="34" t="s">
        <v>16</v>
      </c>
      <c r="E176" s="19">
        <v>25</v>
      </c>
      <c r="F176" s="24"/>
      <c r="G176" s="25"/>
      <c r="H176" s="25"/>
      <c r="I176" s="33"/>
      <c r="J176" s="33"/>
      <c r="K176" s="33"/>
      <c r="L176" s="25"/>
      <c r="M176" s="21">
        <f>SUM(M175)</f>
        <v>9075</v>
      </c>
    </row>
    <row r="177" spans="1:13" ht="26.25" thickBot="1" x14ac:dyDescent="0.3">
      <c r="A177" s="68">
        <v>85</v>
      </c>
      <c r="B177" s="13" t="s">
        <v>20</v>
      </c>
      <c r="C177" s="13" t="s">
        <v>114</v>
      </c>
      <c r="D177" s="20" t="s">
        <v>16</v>
      </c>
      <c r="E177" s="19">
        <v>25</v>
      </c>
      <c r="F177" s="24">
        <v>336</v>
      </c>
      <c r="G177" s="25">
        <v>343</v>
      </c>
      <c r="H177" s="25">
        <v>346</v>
      </c>
      <c r="I177" s="33"/>
      <c r="J177" s="33"/>
      <c r="K177" s="33"/>
      <c r="L177" s="25">
        <f>SUM(F177:H177)/3</f>
        <v>341.66666666666669</v>
      </c>
      <c r="M177" s="21">
        <v>8541.75</v>
      </c>
    </row>
    <row r="178" spans="1:13" ht="15.75" thickBot="1" x14ac:dyDescent="0.3">
      <c r="A178" s="92" t="s">
        <v>17</v>
      </c>
      <c r="B178" s="93"/>
      <c r="C178" s="94"/>
      <c r="D178" s="20" t="s">
        <v>16</v>
      </c>
      <c r="E178" s="19">
        <v>25</v>
      </c>
      <c r="F178" s="24"/>
      <c r="G178" s="25"/>
      <c r="H178" s="25"/>
      <c r="I178" s="33"/>
      <c r="J178" s="33"/>
      <c r="K178" s="33"/>
      <c r="L178" s="25"/>
      <c r="M178" s="21">
        <f>SUM(M177)</f>
        <v>8541.75</v>
      </c>
    </row>
    <row r="179" spans="1:13" ht="26.25" thickBot="1" x14ac:dyDescent="0.3">
      <c r="A179" s="68">
        <v>86</v>
      </c>
      <c r="B179" s="13" t="s">
        <v>20</v>
      </c>
      <c r="C179" s="13" t="s">
        <v>115</v>
      </c>
      <c r="D179" s="20" t="s">
        <v>16</v>
      </c>
      <c r="E179" s="19">
        <v>25</v>
      </c>
      <c r="F179" s="24">
        <v>400</v>
      </c>
      <c r="G179" s="25">
        <v>242</v>
      </c>
      <c r="H179" s="25">
        <v>244</v>
      </c>
      <c r="I179" s="33"/>
      <c r="J179" s="33"/>
      <c r="K179" s="33"/>
      <c r="L179" s="25">
        <f>SUM(F179:H179)/3</f>
        <v>295.33333333333331</v>
      </c>
      <c r="M179" s="21">
        <v>7383.25</v>
      </c>
    </row>
    <row r="180" spans="1:13" ht="15.75" thickBot="1" x14ac:dyDescent="0.3">
      <c r="A180" s="92" t="s">
        <v>17</v>
      </c>
      <c r="B180" s="93"/>
      <c r="C180" s="94"/>
      <c r="D180" s="20" t="s">
        <v>16</v>
      </c>
      <c r="E180" s="19">
        <v>25</v>
      </c>
      <c r="F180" s="24"/>
      <c r="G180" s="25"/>
      <c r="H180" s="25"/>
      <c r="I180" s="33"/>
      <c r="J180" s="33"/>
      <c r="K180" s="33"/>
      <c r="L180" s="25"/>
      <c r="M180" s="21">
        <f>SUM(M179)</f>
        <v>7383.25</v>
      </c>
    </row>
    <row r="181" spans="1:13" ht="26.25" thickBot="1" x14ac:dyDescent="0.3">
      <c r="A181" s="68">
        <v>87</v>
      </c>
      <c r="B181" s="13" t="s">
        <v>20</v>
      </c>
      <c r="C181" s="13" t="s">
        <v>116</v>
      </c>
      <c r="D181" s="20" t="s">
        <v>16</v>
      </c>
      <c r="E181" s="19">
        <v>25</v>
      </c>
      <c r="F181" s="24">
        <v>260</v>
      </c>
      <c r="G181" s="25">
        <v>266</v>
      </c>
      <c r="H181" s="25">
        <v>268</v>
      </c>
      <c r="I181" s="33"/>
      <c r="J181" s="33"/>
      <c r="K181" s="33"/>
      <c r="L181" s="25">
        <f>SUM(F181:H181)/3</f>
        <v>264.66666666666669</v>
      </c>
      <c r="M181" s="21">
        <v>6616.75</v>
      </c>
    </row>
    <row r="182" spans="1:13" ht="15.75" thickBot="1" x14ac:dyDescent="0.3">
      <c r="A182" s="92" t="s">
        <v>17</v>
      </c>
      <c r="B182" s="93"/>
      <c r="C182" s="94"/>
      <c r="D182" s="20" t="s">
        <v>16</v>
      </c>
      <c r="E182" s="19">
        <v>25</v>
      </c>
      <c r="F182" s="24"/>
      <c r="G182" s="25"/>
      <c r="H182" s="25"/>
      <c r="I182" s="33"/>
      <c r="J182" s="33"/>
      <c r="K182" s="33"/>
      <c r="L182" s="25"/>
      <c r="M182" s="21">
        <f>SUM(M181)</f>
        <v>6616.75</v>
      </c>
    </row>
    <row r="183" spans="1:13" ht="26.25" thickBot="1" x14ac:dyDescent="0.3">
      <c r="A183" s="68">
        <v>88</v>
      </c>
      <c r="B183" s="13" t="s">
        <v>20</v>
      </c>
      <c r="C183" s="13" t="s">
        <v>117</v>
      </c>
      <c r="D183" s="20" t="s">
        <v>16</v>
      </c>
      <c r="E183" s="19">
        <v>11</v>
      </c>
      <c r="F183" s="24">
        <v>320</v>
      </c>
      <c r="G183" s="25">
        <v>319</v>
      </c>
      <c r="H183" s="25">
        <v>322</v>
      </c>
      <c r="I183" s="33"/>
      <c r="J183" s="33"/>
      <c r="K183" s="33"/>
      <c r="L183" s="25">
        <f>SUM(F183:H183)/3</f>
        <v>320.33333333333331</v>
      </c>
      <c r="M183" s="21">
        <v>3523.63</v>
      </c>
    </row>
    <row r="184" spans="1:13" ht="15.75" thickBot="1" x14ac:dyDescent="0.3">
      <c r="A184" s="92" t="s">
        <v>17</v>
      </c>
      <c r="B184" s="93"/>
      <c r="C184" s="94"/>
      <c r="D184" s="20" t="s">
        <v>16</v>
      </c>
      <c r="E184" s="19">
        <v>11</v>
      </c>
      <c r="F184" s="24"/>
      <c r="G184" s="25"/>
      <c r="H184" s="25"/>
      <c r="I184" s="33"/>
      <c r="J184" s="33"/>
      <c r="K184" s="33"/>
      <c r="L184" s="25"/>
      <c r="M184" s="21">
        <f>SUM(M183)</f>
        <v>3523.63</v>
      </c>
    </row>
    <row r="185" spans="1:13" ht="26.25" thickBot="1" x14ac:dyDescent="0.3">
      <c r="A185" s="68">
        <v>89</v>
      </c>
      <c r="B185" s="13" t="s">
        <v>20</v>
      </c>
      <c r="C185" s="13" t="s">
        <v>118</v>
      </c>
      <c r="D185" s="20" t="s">
        <v>16</v>
      </c>
      <c r="E185" s="19">
        <v>2</v>
      </c>
      <c r="F185" s="24">
        <v>123</v>
      </c>
      <c r="G185" s="25">
        <v>125</v>
      </c>
      <c r="H185" s="25">
        <v>126</v>
      </c>
      <c r="I185" s="33"/>
      <c r="J185" s="33"/>
      <c r="K185" s="33"/>
      <c r="L185" s="25">
        <f>SUM(F185:H185)/3</f>
        <v>124.66666666666667</v>
      </c>
      <c r="M185" s="21">
        <v>249.34</v>
      </c>
    </row>
    <row r="186" spans="1:13" ht="15.75" thickBot="1" x14ac:dyDescent="0.3">
      <c r="A186" s="92" t="s">
        <v>17</v>
      </c>
      <c r="B186" s="93"/>
      <c r="C186" s="94"/>
      <c r="D186" s="20" t="s">
        <v>16</v>
      </c>
      <c r="E186" s="19">
        <v>2</v>
      </c>
      <c r="F186" s="24"/>
      <c r="G186" s="25"/>
      <c r="H186" s="25"/>
      <c r="I186" s="33"/>
      <c r="J186" s="33"/>
      <c r="K186" s="33"/>
      <c r="L186" s="25"/>
      <c r="M186" s="21">
        <f>SUM(M185)</f>
        <v>249.34</v>
      </c>
    </row>
    <row r="187" spans="1:13" ht="39" thickBot="1" x14ac:dyDescent="0.3">
      <c r="A187" s="68">
        <v>90</v>
      </c>
      <c r="B187" s="13" t="s">
        <v>20</v>
      </c>
      <c r="C187" s="13" t="s">
        <v>21</v>
      </c>
      <c r="D187" s="20" t="s">
        <v>16</v>
      </c>
      <c r="E187" s="19">
        <v>25</v>
      </c>
      <c r="F187" s="24">
        <v>802</v>
      </c>
      <c r="G187" s="25">
        <v>819</v>
      </c>
      <c r="H187" s="25">
        <v>827</v>
      </c>
      <c r="I187" s="33"/>
      <c r="J187" s="33"/>
      <c r="K187" s="33"/>
      <c r="L187" s="25">
        <f>SUM(F187:H187)/3</f>
        <v>816</v>
      </c>
      <c r="M187" s="21">
        <f>SUM(L187*E187)</f>
        <v>20400</v>
      </c>
    </row>
    <row r="188" spans="1:13" ht="15.75" thickBot="1" x14ac:dyDescent="0.3">
      <c r="A188" s="95" t="s">
        <v>17</v>
      </c>
      <c r="B188" s="96"/>
      <c r="C188" s="97"/>
      <c r="D188" s="43" t="s">
        <v>16</v>
      </c>
      <c r="E188" s="26">
        <v>25</v>
      </c>
      <c r="F188" s="28"/>
      <c r="G188" s="29"/>
      <c r="H188" s="29"/>
      <c r="I188" s="36"/>
      <c r="J188" s="36"/>
      <c r="K188" s="36"/>
      <c r="L188" s="29"/>
      <c r="M188" s="21">
        <f>SUM(M187)</f>
        <v>20400</v>
      </c>
    </row>
    <row r="189" spans="1:13" ht="15.75" thickBot="1" x14ac:dyDescent="0.3">
      <c r="A189" s="77" t="s">
        <v>119</v>
      </c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9"/>
      <c r="M189" s="32">
        <f>SUM(M9+M11+M13+M15+M17+M19+M21+M23+M25+M27+M29+M31+M33+M35+M37+M39+M41+M43+M45+M47+M49+M51+M53+M55+M57+M59+M61+M63+M65+M67+M69+M71+M73+M75+M77+M79+M81+M83+M85+M87+M89+M91+M93+M95+M97+M99+M101+M103+M105+M107+M109+M111+M113+M115+M117+M119+M121+M123+M125+M127+M129+M131+M133+M135+M137+M139+M141+M143+M145+M147+M149+M151+M153+M155+M157+M159+M161+M163+M165+M167+M169+M171+M173+M175+M177+M179+M181+M183+M185+M187)</f>
        <v>328442.21333333332</v>
      </c>
    </row>
    <row r="190" spans="1:13" x14ac:dyDescent="0.25">
      <c r="B190" s="1" t="s">
        <v>61</v>
      </c>
      <c r="G190" s="42" t="s">
        <v>62</v>
      </c>
    </row>
    <row r="192" spans="1:13" x14ac:dyDescent="0.25">
      <c r="B192" s="1" t="s">
        <v>63</v>
      </c>
      <c r="C192" s="1" t="s">
        <v>64</v>
      </c>
    </row>
    <row r="193" spans="2:3" x14ac:dyDescent="0.25">
      <c r="B193" s="1" t="s">
        <v>65</v>
      </c>
      <c r="C193" s="1" t="s">
        <v>66</v>
      </c>
    </row>
    <row r="194" spans="2:3" x14ac:dyDescent="0.25">
      <c r="B194" s="1" t="s">
        <v>67</v>
      </c>
      <c r="C194" s="1" t="s">
        <v>68</v>
      </c>
    </row>
  </sheetData>
  <mergeCells count="96">
    <mergeCell ref="A178:C178"/>
    <mergeCell ref="A189:L189"/>
    <mergeCell ref="A168:C168"/>
    <mergeCell ref="A170:C170"/>
    <mergeCell ref="A172:C172"/>
    <mergeCell ref="A174:C174"/>
    <mergeCell ref="A176:C176"/>
    <mergeCell ref="A180:C180"/>
    <mergeCell ref="A182:C182"/>
    <mergeCell ref="A184:C184"/>
    <mergeCell ref="A186:C186"/>
    <mergeCell ref="A188:C188"/>
    <mergeCell ref="A164:C164"/>
    <mergeCell ref="A166:C166"/>
    <mergeCell ref="A144:C144"/>
    <mergeCell ref="A146:C146"/>
    <mergeCell ref="A148:C148"/>
    <mergeCell ref="A150:C150"/>
    <mergeCell ref="A152:C152"/>
    <mergeCell ref="A154:C154"/>
    <mergeCell ref="A132:C132"/>
    <mergeCell ref="A156:C156"/>
    <mergeCell ref="A158:C158"/>
    <mergeCell ref="A160:C160"/>
    <mergeCell ref="A162:C162"/>
    <mergeCell ref="A134:C134"/>
    <mergeCell ref="A136:C136"/>
    <mergeCell ref="A138:C138"/>
    <mergeCell ref="A140:C140"/>
    <mergeCell ref="A142:C142"/>
    <mergeCell ref="A122:C122"/>
    <mergeCell ref="A124:C124"/>
    <mergeCell ref="A126:C126"/>
    <mergeCell ref="A128:C128"/>
    <mergeCell ref="A130:C130"/>
    <mergeCell ref="A118:C118"/>
    <mergeCell ref="A120:C120"/>
    <mergeCell ref="A98:C98"/>
    <mergeCell ref="A102:C102"/>
    <mergeCell ref="A104:C104"/>
    <mergeCell ref="A106:C106"/>
    <mergeCell ref="A108:C108"/>
    <mergeCell ref="A86:C86"/>
    <mergeCell ref="A110:C110"/>
    <mergeCell ref="A112:C112"/>
    <mergeCell ref="A114:C114"/>
    <mergeCell ref="A116:C116"/>
    <mergeCell ref="A88:C88"/>
    <mergeCell ref="A90:C90"/>
    <mergeCell ref="A92:C92"/>
    <mergeCell ref="A94:C94"/>
    <mergeCell ref="A96:C96"/>
    <mergeCell ref="A76:C76"/>
    <mergeCell ref="A78:C78"/>
    <mergeCell ref="A80:C80"/>
    <mergeCell ref="A82:C82"/>
    <mergeCell ref="A84:C84"/>
    <mergeCell ref="A74:C74"/>
    <mergeCell ref="A54:C54"/>
    <mergeCell ref="A56:C56"/>
    <mergeCell ref="A58:C58"/>
    <mergeCell ref="A60:C60"/>
    <mergeCell ref="A62:C62"/>
    <mergeCell ref="A64:C64"/>
    <mergeCell ref="A66:C66"/>
    <mergeCell ref="A68:C68"/>
    <mergeCell ref="A70:C70"/>
    <mergeCell ref="A72:C72"/>
    <mergeCell ref="A52:C52"/>
    <mergeCell ref="A30:C30"/>
    <mergeCell ref="A32:C32"/>
    <mergeCell ref="A34:C34"/>
    <mergeCell ref="A36:C36"/>
    <mergeCell ref="A38:C38"/>
    <mergeCell ref="A40:C40"/>
    <mergeCell ref="A42:C42"/>
    <mergeCell ref="A44:C44"/>
    <mergeCell ref="A46:C46"/>
    <mergeCell ref="A48:C48"/>
    <mergeCell ref="A50:C50"/>
    <mergeCell ref="A22:C22"/>
    <mergeCell ref="A24:C24"/>
    <mergeCell ref="A26:C26"/>
    <mergeCell ref="A28:C28"/>
    <mergeCell ref="A14:C14"/>
    <mergeCell ref="A16:C16"/>
    <mergeCell ref="A18:C18"/>
    <mergeCell ref="A20:C20"/>
    <mergeCell ref="A10:C10"/>
    <mergeCell ref="A12:C12"/>
    <mergeCell ref="A1:M1"/>
    <mergeCell ref="A4:K4"/>
    <mergeCell ref="A5:G5"/>
    <mergeCell ref="F7:H7"/>
    <mergeCell ref="L7:L8"/>
    <mergeCell ref="M7:M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2016-06-22T06:56:51Z</dcterms:modified>
</cp:coreProperties>
</file>