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15" i="1" l="1"/>
  <c r="O16" i="1" l="1"/>
  <c r="O23" i="1" s="1"/>
  <c r="O24" i="1" s="1"/>
  <c r="N22" i="1"/>
  <c r="N21" i="1"/>
  <c r="N20" i="1"/>
  <c r="N19" i="1"/>
  <c r="N18" i="1"/>
  <c r="N17" i="1"/>
  <c r="N16" i="1"/>
</calcChain>
</file>

<file path=xl/sharedStrings.xml><?xml version="1.0" encoding="utf-8"?>
<sst xmlns="http://schemas.openxmlformats.org/spreadsheetml/2006/main" count="97" uniqueCount="70">
  <si>
    <t>1*</t>
  </si>
  <si>
    <t>2*</t>
  </si>
  <si>
    <t>3*</t>
  </si>
  <si>
    <t>Средняя цена, руб.</t>
  </si>
  <si>
    <t>Характеристика объекта закупки</t>
  </si>
  <si>
    <t xml:space="preserve">Единичные цены, руб. </t>
  </si>
  <si>
    <t>Начальная (максимальная) цена, руб.</t>
  </si>
  <si>
    <t xml:space="preserve">Администрация </t>
  </si>
  <si>
    <t>Гл. специалист УБУиО</t>
  </si>
  <si>
    <t>шт.</t>
  </si>
  <si>
    <t>Размер 50*75 мм. Материал: акрил. Вставка: 4+0. Разработка макета согласовывается с заказчиком.</t>
  </si>
  <si>
    <t>Наименование объекта закупки</t>
  </si>
  <si>
    <t>Ед. изм.</t>
  </si>
  <si>
    <t>Кол-во</t>
  </si>
  <si>
    <t>Метод обоснования начальной (максимальной) цены: метод сопоставления рыночных цен.</t>
  </si>
  <si>
    <t>Способ размещения заказа: электронный аукцион .</t>
  </si>
  <si>
    <t xml:space="preserve">№ п/п </t>
  </si>
  <si>
    <t xml:space="preserve">1*: </t>
  </si>
  <si>
    <t xml:space="preserve">2*: </t>
  </si>
  <si>
    <t xml:space="preserve">3*: </t>
  </si>
  <si>
    <t>от 30.04.2018 № 187</t>
  </si>
  <si>
    <t>от 30.04.2018 № 230</t>
  </si>
  <si>
    <t>от 30.04.2018 №578</t>
  </si>
  <si>
    <r>
      <rPr>
        <b/>
        <sz val="12"/>
        <color rgb="FF000000"/>
        <rFont val="Times New Roman"/>
        <family val="1"/>
        <charset val="204"/>
      </rPr>
      <t xml:space="preserve">Ручка шариковая </t>
    </r>
    <r>
      <rPr>
        <sz val="12"/>
        <color rgb="FF000000"/>
        <rFont val="Times New Roman"/>
        <family val="1"/>
        <charset val="204"/>
      </rPr>
      <t>(ОКПД2 32.99.12.110)</t>
    </r>
  </si>
  <si>
    <r>
      <rPr>
        <b/>
        <sz val="12"/>
        <color rgb="FF000000"/>
        <rFont val="Times New Roman"/>
        <family val="1"/>
        <charset val="204"/>
      </rPr>
      <t>Блокнот в клетку с видами города Югорска</t>
    </r>
    <r>
      <rPr>
        <sz val="12"/>
        <color rgb="FF000000"/>
        <rFont val="Times New Roman"/>
        <family val="1"/>
        <charset val="204"/>
      </rPr>
      <t xml:space="preserve"> (ОКПД2 17.23.13.191)</t>
    </r>
  </si>
  <si>
    <r>
      <rPr>
        <b/>
        <sz val="12"/>
        <color rgb="FF000000"/>
        <rFont val="Times New Roman"/>
        <family val="1"/>
        <charset val="204"/>
      </rPr>
      <t xml:space="preserve">Ежедневник с логотипом города Югорска </t>
    </r>
    <r>
      <rPr>
        <sz val="12"/>
        <color rgb="FF000000"/>
        <rFont val="Times New Roman"/>
        <family val="1"/>
        <charset val="204"/>
      </rPr>
      <t>(ОКПД2 17.23.13.191)</t>
    </r>
  </si>
  <si>
    <r>
      <rPr>
        <b/>
        <sz val="12"/>
        <color rgb="FF000000"/>
        <rFont val="Times New Roman"/>
        <family val="1"/>
        <charset val="204"/>
      </rPr>
      <t>Магнит с видом города Югорска</t>
    </r>
    <r>
      <rPr>
        <sz val="12"/>
        <color rgb="FF000000"/>
        <rFont val="Times New Roman"/>
        <family val="1"/>
        <charset val="204"/>
      </rPr>
      <t xml:space="preserve"> (ОКПД2 25.99.29.110)</t>
    </r>
  </si>
  <si>
    <r>
      <rPr>
        <b/>
        <sz val="12"/>
        <color rgb="FF000000"/>
        <rFont val="Times New Roman"/>
        <family val="1"/>
        <charset val="204"/>
      </rPr>
      <t xml:space="preserve">Часы настенные с видом города Югорска </t>
    </r>
    <r>
      <rPr>
        <sz val="12"/>
        <color rgb="FF000000"/>
        <rFont val="Times New Roman"/>
        <family val="1"/>
        <charset val="204"/>
      </rPr>
      <t>(ОКПД2 26.52.14.000)</t>
    </r>
  </si>
  <si>
    <r>
      <t xml:space="preserve"> </t>
    </r>
    <r>
      <rPr>
        <b/>
        <sz val="12"/>
        <color rgb="FF000000"/>
        <rFont val="Times New Roman"/>
        <family val="1"/>
        <charset val="204"/>
      </rPr>
      <t>Бумажный пакет с логотипом Югорска</t>
    </r>
    <r>
      <rPr>
        <sz val="12"/>
        <color rgb="FF000000"/>
        <rFont val="Times New Roman"/>
        <family val="1"/>
        <charset val="204"/>
      </rPr>
      <t xml:space="preserve"> (ОКПД2 17.21.12.000)</t>
    </r>
  </si>
  <si>
    <r>
      <rPr>
        <b/>
        <sz val="12"/>
        <color rgb="FF000000"/>
        <rFont val="Times New Roman"/>
        <family val="1"/>
        <charset val="204"/>
      </rPr>
      <t>Рамка</t>
    </r>
    <r>
      <rPr>
        <sz val="12"/>
        <color rgb="FF000000"/>
        <rFont val="Times New Roman"/>
        <family val="1"/>
        <charset val="204"/>
      </rPr>
      <t xml:space="preserve"> (ОКПД2 22.29.29.190)</t>
    </r>
  </si>
  <si>
    <r>
      <rPr>
        <b/>
        <sz val="12"/>
        <color rgb="FF000000"/>
        <rFont val="Times New Roman"/>
        <family val="1"/>
        <charset val="204"/>
      </rPr>
      <t xml:space="preserve">Чайная пара </t>
    </r>
    <r>
      <rPr>
        <sz val="12"/>
        <color rgb="FF000000"/>
        <rFont val="Times New Roman"/>
        <family val="1"/>
        <charset val="204"/>
      </rPr>
      <t>(ОКПД2 23.41.11.110)</t>
    </r>
  </si>
  <si>
    <t>Ручка шариковая. Материал корпуса: пластик с логотипом города Югорска.Тампопечать «Муниципальное образование город Югорск». Разработка макета, согласование с заказчиком</t>
  </si>
  <si>
    <t xml:space="preserve"> Размер 15*20. В клетку. Тип крепления: спираль. Количество листов : не менее 80 шт. Вид обложки: мягкий картон. Материал обложки: картон. Разработка макета, согласование с заказчиком</t>
  </si>
  <si>
    <t xml:space="preserve">IV. Обоснование начальной (максимальной) цены  контракта на оказание услуг по изготовлению сувенирной(подарочной) продукции ИКЗ 183862200236886220100101500010000244 </t>
  </si>
  <si>
    <t xml:space="preserve">Материал: искусственная кожа. Размер 15*21 см. Цвет: синий. Недатированный. Надпись «Муниципальное образование город Югорск»
 Разработка макета, согласование с заказчиком.
</t>
  </si>
  <si>
    <t>Круглые с полиграфической вставкой, диаметр  не менее 290 мм, но не более 310 мм, пластик с красным ободком. Разработка макета согласовывается с заказчиком.</t>
  </si>
  <si>
    <t xml:space="preserve"> Размер готового изделия ― 300*400*150 мм. Печать: 4+0. Бумага 250 г/м. Люверсы. Веревочные ручки, люверсы.
Надпись «Муниципальное образование город Югорск»
 Разработка макета, согласование с заказчиком.
</t>
  </si>
  <si>
    <t>Формат А4 (21*30) см. Со стеклом. Материал рамки пластик. Материал подложки - плотный картон. Цвет - «синий мрамор». Разработка макета, согласование с заказчиком.</t>
  </si>
  <si>
    <t>Чайная пара с видами города Югорска. В состав чайной пары должны входить: 2 кружки (объем 1 кружки – не менее 180 мл, но не более 200 мл), 2 блюдца. В картонной коробке с логотипом города Югорска. Разработка макета согласовывается с заказчиком.</t>
  </si>
  <si>
    <t>4*</t>
  </si>
  <si>
    <t>5*</t>
  </si>
  <si>
    <t>6*</t>
  </si>
  <si>
    <t>Ручка шариковая. Материал корпуса: пластик с логотипом города. С нанесением логотипа (рисунок) «Территориальная комиссия по делам несовершеннолетних и защите их прав при администрации города Югорска». Разработка макета, согласование с заказчиком</t>
  </si>
  <si>
    <t>Отдел по организации деятельности территориальной комиссии по делам несовершеннолетних и защите их прав</t>
  </si>
  <si>
    <t xml:space="preserve">С нанесением логотипа (рисунок) «Территориальная комиссия по делам несовершеннолетних и защите их прав при администрации города Югорска». Размер 15*20 см. В клетку. Тип крепления: спираль. Количество листов: не менее 80 шт. Вид обложки: мягкий картон. Материал обложки: картон. Разработка макета, согласование с заказчиком. </t>
  </si>
  <si>
    <t>С нанесением логотипа (рисунок) «Территориальная комиссия по делам несовершеннолетних и защите их прав при администрации города Югорска». Размер 100*70 мм, картон мелованный плотность 300 г/м, печать 4+1, ламинация 1+1, кругление углов.</t>
  </si>
  <si>
    <t xml:space="preserve">С нанесением логотипа (рисунок) «Территориальная комиссия по делам несовершеннолетних и защите их прав при администрации города Югорска». Размер 50*75 мм. Материал: акрил. Вставка: 4+0. Разработка макета согласовывается с заказчиком. </t>
  </si>
  <si>
    <t>С нанесением логотипа (рисунок) «Территориальная комиссия по делам несовершеннолетних и защите их прав при администрации города Югорска». Круглые с полиграфической вставкой, диаметр  не менее 290 мм, но не более 310 мм, пластик с красным ободком. Разработка макета согласовывается с заказчиком.</t>
  </si>
  <si>
    <t xml:space="preserve">Бумажный пакет с нанесением логотипа  (рисунок) «Территориальная комиссия по делам несовершеннолетних и защите их прав при администрации города Югорска». Размер готового изделия ― 300*400*150мм. Печать: 4+0. Бумага 250 г/м. Люверсы. Веревочные ручки, люверсы.
 Разработка макета, согласование с заказчиком.
 </t>
  </si>
  <si>
    <t>Материал пластик, р-р 6*6 см, светоотражающий, крепление- цепочка, печать 1+0. С нанесением логотипа (рисунок) «КДНиЗП г. Югорск».</t>
  </si>
  <si>
    <r>
      <rPr>
        <b/>
        <sz val="11"/>
        <color rgb="FF000000"/>
        <rFont val="Times New Roman"/>
        <family val="1"/>
        <charset val="204"/>
      </rPr>
      <t xml:space="preserve">Ручка шариковая </t>
    </r>
    <r>
      <rPr>
        <sz val="11"/>
        <color rgb="FF000000"/>
        <rFont val="Times New Roman"/>
        <family val="1"/>
        <charset val="204"/>
      </rPr>
      <t>(ОКПД 2 32.99.12.110)</t>
    </r>
  </si>
  <si>
    <r>
      <rPr>
        <b/>
        <sz val="11"/>
        <color rgb="FF000000"/>
        <rFont val="Times New Roman"/>
        <family val="1"/>
        <charset val="204"/>
      </rPr>
      <t xml:space="preserve">Блокнот в клетку с видами города Югорска </t>
    </r>
    <r>
      <rPr>
        <sz val="11"/>
        <color rgb="FF000000"/>
        <rFont val="Times New Roman"/>
        <family val="1"/>
        <charset val="204"/>
      </rPr>
      <t>(ОКПД2 17.23.13.191)</t>
    </r>
  </si>
  <si>
    <r>
      <rPr>
        <b/>
        <sz val="11"/>
        <color rgb="FF000000"/>
        <rFont val="Times New Roman"/>
        <family val="1"/>
        <charset val="204"/>
      </rPr>
      <t xml:space="preserve">Календарь карманный с видами города Югорска </t>
    </r>
    <r>
      <rPr>
        <sz val="11"/>
        <color rgb="FF000000"/>
        <rFont val="Times New Roman"/>
        <family val="1"/>
        <charset val="204"/>
      </rPr>
      <t>(ОКПД 2 58.19.13.120 )</t>
    </r>
  </si>
  <si>
    <r>
      <rPr>
        <b/>
        <sz val="11"/>
        <color rgb="FF000000"/>
        <rFont val="Times New Roman"/>
        <family val="1"/>
        <charset val="204"/>
      </rPr>
      <t>Магнит с видом города Югорска</t>
    </r>
    <r>
      <rPr>
        <sz val="11"/>
        <color rgb="FF000000"/>
        <rFont val="Times New Roman"/>
        <family val="1"/>
        <charset val="204"/>
      </rPr>
      <t xml:space="preserve"> (ОКПД2 25.99.29.110)</t>
    </r>
  </si>
  <si>
    <r>
      <rPr>
        <b/>
        <sz val="11"/>
        <color rgb="FF000000"/>
        <rFont val="Times New Roman"/>
        <family val="1"/>
        <charset val="204"/>
      </rPr>
      <t>Часы настенные с видом города Югорска</t>
    </r>
    <r>
      <rPr>
        <sz val="11"/>
        <color rgb="FF000000"/>
        <rFont val="Times New Roman"/>
        <family val="1"/>
        <charset val="204"/>
      </rPr>
      <t xml:space="preserve"> (ОКПД2 26.52.14.000)</t>
    </r>
  </si>
  <si>
    <r>
      <rPr>
        <b/>
        <sz val="11"/>
        <color rgb="FF000000"/>
        <rFont val="Times New Roman"/>
        <family val="1"/>
        <charset val="204"/>
      </rPr>
      <t xml:space="preserve"> Бумажный пакет с видом города Югорска</t>
    </r>
    <r>
      <rPr>
        <sz val="11"/>
        <color rgb="FF000000"/>
        <rFont val="Times New Roman"/>
        <family val="1"/>
        <charset val="204"/>
      </rPr>
      <t xml:space="preserve"> (ОКПД 2 17.21.12.000)</t>
    </r>
  </si>
  <si>
    <r>
      <rPr>
        <b/>
        <sz val="11"/>
        <color rgb="FF000000"/>
        <rFont val="Times New Roman"/>
        <family val="1"/>
        <charset val="204"/>
      </rPr>
      <t xml:space="preserve">Брелок светоотражающий </t>
    </r>
    <r>
      <rPr>
        <sz val="11"/>
        <color rgb="FF000000"/>
        <rFont val="Times New Roman"/>
        <family val="1"/>
        <charset val="204"/>
      </rPr>
      <t>(ОКПД2 22.29.26.190)</t>
    </r>
  </si>
  <si>
    <t>Итого по отделу по организации деятельности территориальной комиссии по делам несовершеннолетних и защите их прав</t>
  </si>
  <si>
    <t>Итого по администрации города Югорска</t>
  </si>
  <si>
    <t>Итого начальная (максимальная) цена контракта</t>
  </si>
  <si>
    <t xml:space="preserve"> Начальная (максимальная) цена контракта: 151 543  (сто пятьдесят одна тысяча пятьсот сорок три) рубля 90 копеек.</t>
  </si>
  <si>
    <t>4*:</t>
  </si>
  <si>
    <t>5*:</t>
  </si>
  <si>
    <t>6*:</t>
  </si>
  <si>
    <t>от 17.05.2018 № 381</t>
  </si>
  <si>
    <t>от  17.05.2018 № 201</t>
  </si>
  <si>
    <t>17.05.2018 № 157</t>
  </si>
  <si>
    <t>Дата составления расчета 17.05.2018 г.</t>
  </si>
  <si>
    <t xml:space="preserve">                                                                                   Н.Б. Королева</t>
  </si>
  <si>
    <t xml:space="preserve">Наименование органа местного самоуправления и его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</si>
</sst>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4" fillId="0" borderId="0" xfId="0" applyFont="1" applyBorder="1"/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Fill="1"/>
    <xf numFmtId="0" fontId="6" fillId="0" borderId="0" xfId="0" applyFont="1" applyFill="1" applyBorder="1" applyAlignment="1">
      <alignment vertical="center" wrapText="1"/>
    </xf>
    <xf numFmtId="0" fontId="9" fillId="0" borderId="0" xfId="0" applyFont="1" applyBorder="1"/>
    <xf numFmtId="0" fontId="7" fillId="0" borderId="0" xfId="0" applyFont="1" applyBorder="1"/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8" fillId="0" borderId="0" xfId="0" quotePrefix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left"/>
    </xf>
    <xf numFmtId="0" fontId="7" fillId="0" borderId="0" xfId="0" quotePrefix="1" applyFont="1" applyBorder="1" applyAlignment="1">
      <alignment horizontal="left" wrapText="1"/>
    </xf>
    <xf numFmtId="0" fontId="7" fillId="0" borderId="0" xfId="0" applyFont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0" fontId="4" fillId="0" borderId="0" xfId="0" applyNumberFormat="1" applyFont="1"/>
    <xf numFmtId="0" fontId="7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topLeftCell="A18" zoomScale="70" zoomScaleNormal="70" workbookViewId="0">
      <selection activeCell="L22" sqref="L22"/>
    </sheetView>
  </sheetViews>
  <sheetFormatPr defaultRowHeight="15" x14ac:dyDescent="0.25"/>
  <cols>
    <col min="1" max="1" width="4.42578125" customWidth="1"/>
    <col min="2" max="2" width="20.28515625" customWidth="1"/>
    <col min="3" max="3" width="13" customWidth="1"/>
    <col min="4" max="4" width="37.42578125" customWidth="1"/>
    <col min="5" max="5" width="19.28515625" customWidth="1"/>
    <col min="6" max="6" width="12.5703125" customWidth="1"/>
    <col min="7" max="10" width="10.140625" customWidth="1"/>
    <col min="11" max="11" width="9.85546875" customWidth="1"/>
    <col min="12" max="12" width="9.7109375" customWidth="1"/>
    <col min="13" max="13" width="10.7109375" customWidth="1"/>
    <col min="14" max="14" width="16.5703125" customWidth="1"/>
    <col min="15" max="15" width="33.85546875" customWidth="1"/>
    <col min="16" max="16" width="16.5703125" style="1" customWidth="1"/>
    <col min="17" max="17" width="12.140625" customWidth="1"/>
  </cols>
  <sheetData>
    <row r="1" spans="1:16" ht="15.75" x14ac:dyDescent="0.25">
      <c r="A1" s="25" t="s">
        <v>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3"/>
    </row>
    <row r="2" spans="1:16" ht="3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3"/>
    </row>
    <row r="3" spans="1:16" s="2" customFormat="1" ht="15.75" x14ac:dyDescent="0.25">
      <c r="A3" s="27" t="s">
        <v>14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14"/>
    </row>
    <row r="4" spans="1:16" s="2" customFormat="1" ht="13.5" customHeight="1" x14ac:dyDescent="0.25">
      <c r="A4" s="28" t="s">
        <v>15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33" customHeight="1" x14ac:dyDescent="0.25">
      <c r="A5" s="30" t="s">
        <v>16</v>
      </c>
      <c r="B5" s="30" t="s">
        <v>11</v>
      </c>
      <c r="C5" s="30" t="s">
        <v>4</v>
      </c>
      <c r="D5" s="30"/>
      <c r="E5" s="30" t="s">
        <v>69</v>
      </c>
      <c r="F5" s="32" t="s">
        <v>12</v>
      </c>
      <c r="G5" s="30" t="s">
        <v>13</v>
      </c>
      <c r="H5" s="34" t="s">
        <v>5</v>
      </c>
      <c r="I5" s="35"/>
      <c r="J5" s="35"/>
      <c r="K5" s="35"/>
      <c r="L5" s="35"/>
      <c r="M5" s="36"/>
      <c r="N5" s="30" t="s">
        <v>3</v>
      </c>
      <c r="O5" s="30" t="s">
        <v>6</v>
      </c>
      <c r="P5" s="4"/>
    </row>
    <row r="6" spans="1:16" ht="28.5" customHeight="1" x14ac:dyDescent="0.25">
      <c r="A6" s="30"/>
      <c r="B6" s="30"/>
      <c r="C6" s="30"/>
      <c r="D6" s="30"/>
      <c r="E6" s="30"/>
      <c r="F6" s="33"/>
      <c r="G6" s="30"/>
      <c r="H6" s="15" t="s">
        <v>0</v>
      </c>
      <c r="I6" s="15" t="s">
        <v>1</v>
      </c>
      <c r="J6" s="15" t="s">
        <v>2</v>
      </c>
      <c r="K6" s="15" t="s">
        <v>39</v>
      </c>
      <c r="L6" s="15" t="s">
        <v>40</v>
      </c>
      <c r="M6" s="15" t="s">
        <v>41</v>
      </c>
      <c r="N6" s="31"/>
      <c r="O6" s="30"/>
      <c r="P6" s="4"/>
    </row>
    <row r="7" spans="1:16" ht="66.75" customHeight="1" x14ac:dyDescent="0.25">
      <c r="A7" s="5">
        <v>1</v>
      </c>
      <c r="B7" s="5" t="s">
        <v>23</v>
      </c>
      <c r="C7" s="19" t="s">
        <v>31</v>
      </c>
      <c r="D7" s="19"/>
      <c r="E7" s="5" t="s">
        <v>7</v>
      </c>
      <c r="F7" s="5" t="s">
        <v>9</v>
      </c>
      <c r="G7" s="5">
        <v>100</v>
      </c>
      <c r="H7" s="6">
        <v>28</v>
      </c>
      <c r="I7" s="6">
        <v>29</v>
      </c>
      <c r="J7" s="6">
        <v>32</v>
      </c>
      <c r="K7" s="6"/>
      <c r="L7" s="6"/>
      <c r="M7" s="6"/>
      <c r="N7" s="6">
        <v>29.67</v>
      </c>
      <c r="O7" s="7">
        <v>2967</v>
      </c>
      <c r="P7" s="4"/>
    </row>
    <row r="8" spans="1:16" ht="96" customHeight="1" x14ac:dyDescent="0.25">
      <c r="A8" s="5">
        <v>2</v>
      </c>
      <c r="B8" s="5" t="s">
        <v>24</v>
      </c>
      <c r="C8" s="21" t="s">
        <v>32</v>
      </c>
      <c r="D8" s="22"/>
      <c r="E8" s="5" t="s">
        <v>7</v>
      </c>
      <c r="F8" s="5" t="s">
        <v>9</v>
      </c>
      <c r="G8" s="5">
        <v>100</v>
      </c>
      <c r="H8" s="6">
        <v>81</v>
      </c>
      <c r="I8" s="6">
        <v>82</v>
      </c>
      <c r="J8" s="6">
        <v>85</v>
      </c>
      <c r="K8" s="6"/>
      <c r="L8" s="6"/>
      <c r="M8" s="6"/>
      <c r="N8" s="6">
        <v>82.67</v>
      </c>
      <c r="O8" s="7">
        <v>8267</v>
      </c>
      <c r="P8" s="4"/>
    </row>
    <row r="9" spans="1:16" ht="98.25" customHeight="1" x14ac:dyDescent="0.25">
      <c r="A9" s="5">
        <v>3</v>
      </c>
      <c r="B9" s="5" t="s">
        <v>25</v>
      </c>
      <c r="C9" s="19" t="s">
        <v>34</v>
      </c>
      <c r="D9" s="19"/>
      <c r="E9" s="5" t="s">
        <v>7</v>
      </c>
      <c r="F9" s="5" t="s">
        <v>9</v>
      </c>
      <c r="G9" s="5">
        <v>12</v>
      </c>
      <c r="H9" s="6">
        <v>545</v>
      </c>
      <c r="I9" s="6">
        <v>547</v>
      </c>
      <c r="J9" s="6">
        <v>560</v>
      </c>
      <c r="K9" s="6"/>
      <c r="L9" s="6"/>
      <c r="M9" s="6"/>
      <c r="N9" s="6">
        <v>550.66999999999996</v>
      </c>
      <c r="O9" s="7">
        <v>6608.0399999999991</v>
      </c>
      <c r="P9" s="4"/>
    </row>
    <row r="10" spans="1:16" ht="84" customHeight="1" x14ac:dyDescent="0.25">
      <c r="A10" s="5">
        <v>4</v>
      </c>
      <c r="B10" s="5" t="s">
        <v>26</v>
      </c>
      <c r="C10" s="19" t="s">
        <v>10</v>
      </c>
      <c r="D10" s="19"/>
      <c r="E10" s="5" t="s">
        <v>7</v>
      </c>
      <c r="F10" s="5" t="s">
        <v>9</v>
      </c>
      <c r="G10" s="5">
        <v>40</v>
      </c>
      <c r="H10" s="6">
        <v>31</v>
      </c>
      <c r="I10" s="6">
        <v>33</v>
      </c>
      <c r="J10" s="6">
        <v>30</v>
      </c>
      <c r="K10" s="6"/>
      <c r="L10" s="6"/>
      <c r="M10" s="6"/>
      <c r="N10" s="6">
        <v>31.33</v>
      </c>
      <c r="O10" s="7">
        <v>1253.1999999999998</v>
      </c>
      <c r="P10" s="4"/>
    </row>
    <row r="11" spans="1:16" ht="105.75" customHeight="1" x14ac:dyDescent="0.25">
      <c r="A11" s="5">
        <v>5</v>
      </c>
      <c r="B11" s="5" t="s">
        <v>27</v>
      </c>
      <c r="C11" s="19" t="s">
        <v>35</v>
      </c>
      <c r="D11" s="19"/>
      <c r="E11" s="5" t="s">
        <v>7</v>
      </c>
      <c r="F11" s="5" t="s">
        <v>9</v>
      </c>
      <c r="G11" s="5">
        <v>12</v>
      </c>
      <c r="H11" s="6">
        <v>554</v>
      </c>
      <c r="I11" s="6">
        <v>538</v>
      </c>
      <c r="J11" s="6">
        <v>560</v>
      </c>
      <c r="K11" s="6"/>
      <c r="L11" s="6"/>
      <c r="M11" s="6"/>
      <c r="N11" s="6">
        <v>550.66999999999996</v>
      </c>
      <c r="O11" s="7">
        <v>6608.0399999999991</v>
      </c>
      <c r="P11" s="4"/>
    </row>
    <row r="12" spans="1:16" ht="109.5" customHeight="1" x14ac:dyDescent="0.25">
      <c r="A12" s="5">
        <v>6</v>
      </c>
      <c r="B12" s="5" t="s">
        <v>28</v>
      </c>
      <c r="C12" s="19" t="s">
        <v>36</v>
      </c>
      <c r="D12" s="19"/>
      <c r="E12" s="5" t="s">
        <v>7</v>
      </c>
      <c r="F12" s="5" t="s">
        <v>9</v>
      </c>
      <c r="G12" s="5">
        <v>110</v>
      </c>
      <c r="H12" s="6">
        <v>152</v>
      </c>
      <c r="I12" s="6">
        <v>172</v>
      </c>
      <c r="J12" s="6">
        <v>155</v>
      </c>
      <c r="K12" s="6"/>
      <c r="L12" s="6"/>
      <c r="M12" s="6"/>
      <c r="N12" s="6">
        <v>159.66999999999999</v>
      </c>
      <c r="O12" s="7">
        <v>17563.699999999997</v>
      </c>
      <c r="P12" s="4"/>
    </row>
    <row r="13" spans="1:16" ht="75.75" customHeight="1" x14ac:dyDescent="0.25">
      <c r="A13" s="5">
        <v>7</v>
      </c>
      <c r="B13" s="5" t="s">
        <v>29</v>
      </c>
      <c r="C13" s="21" t="s">
        <v>37</v>
      </c>
      <c r="D13" s="22"/>
      <c r="E13" s="5" t="s">
        <v>7</v>
      </c>
      <c r="F13" s="5" t="s">
        <v>9</v>
      </c>
      <c r="G13" s="5">
        <v>166</v>
      </c>
      <c r="H13" s="6">
        <v>197</v>
      </c>
      <c r="I13" s="6">
        <v>210</v>
      </c>
      <c r="J13" s="6">
        <v>210</v>
      </c>
      <c r="K13" s="6"/>
      <c r="L13" s="6"/>
      <c r="M13" s="6"/>
      <c r="N13" s="6">
        <v>205.67</v>
      </c>
      <c r="O13" s="7">
        <v>34141.22</v>
      </c>
      <c r="P13" s="4"/>
    </row>
    <row r="14" spans="1:16" ht="78" customHeight="1" x14ac:dyDescent="0.25">
      <c r="A14" s="5">
        <v>8</v>
      </c>
      <c r="B14" s="5" t="s">
        <v>30</v>
      </c>
      <c r="C14" s="23" t="s">
        <v>38</v>
      </c>
      <c r="D14" s="24"/>
      <c r="E14" s="5" t="s">
        <v>7</v>
      </c>
      <c r="F14" s="5" t="s">
        <v>9</v>
      </c>
      <c r="G14" s="5">
        <v>7</v>
      </c>
      <c r="H14" s="6">
        <v>925</v>
      </c>
      <c r="I14" s="6">
        <v>935</v>
      </c>
      <c r="J14" s="6">
        <v>1020</v>
      </c>
      <c r="K14" s="6"/>
      <c r="L14" s="6"/>
      <c r="M14" s="6"/>
      <c r="N14" s="6">
        <v>960</v>
      </c>
      <c r="O14" s="7">
        <v>6720</v>
      </c>
      <c r="P14" s="4"/>
    </row>
    <row r="15" spans="1:16" ht="21" customHeight="1" x14ac:dyDescent="0.25">
      <c r="A15" s="16"/>
      <c r="B15" s="34" t="s">
        <v>58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7">
        <f>SUM(O7:O14)</f>
        <v>84128.2</v>
      </c>
      <c r="P15" s="4"/>
    </row>
    <row r="16" spans="1:16" ht="118.5" customHeight="1" x14ac:dyDescent="0.25">
      <c r="A16" s="16">
        <v>9</v>
      </c>
      <c r="B16" s="38" t="s">
        <v>50</v>
      </c>
      <c r="C16" s="39" t="s">
        <v>42</v>
      </c>
      <c r="D16" s="40"/>
      <c r="E16" s="38" t="s">
        <v>43</v>
      </c>
      <c r="F16" s="38" t="s">
        <v>9</v>
      </c>
      <c r="G16" s="38">
        <v>500</v>
      </c>
      <c r="H16" s="6"/>
      <c r="I16" s="6"/>
      <c r="J16" s="6"/>
      <c r="K16" s="37">
        <v>35</v>
      </c>
      <c r="L16" s="37">
        <v>40</v>
      </c>
      <c r="M16" s="37">
        <v>45</v>
      </c>
      <c r="N16" s="37">
        <f>(K16+L16+M16)/3</f>
        <v>40</v>
      </c>
      <c r="O16" s="37">
        <f>N16*G16</f>
        <v>20000</v>
      </c>
      <c r="P16" s="4"/>
    </row>
    <row r="17" spans="1:16" ht="118.5" customHeight="1" x14ac:dyDescent="0.25">
      <c r="A17" s="16">
        <v>10</v>
      </c>
      <c r="B17" s="38" t="s">
        <v>51</v>
      </c>
      <c r="C17" s="39" t="s">
        <v>44</v>
      </c>
      <c r="D17" s="41"/>
      <c r="E17" s="38" t="s">
        <v>43</v>
      </c>
      <c r="F17" s="38" t="s">
        <v>9</v>
      </c>
      <c r="G17" s="38">
        <v>100</v>
      </c>
      <c r="H17" s="6"/>
      <c r="I17" s="6"/>
      <c r="J17" s="6"/>
      <c r="K17" s="37">
        <v>70</v>
      </c>
      <c r="L17" s="37">
        <v>80</v>
      </c>
      <c r="M17" s="37">
        <v>85</v>
      </c>
      <c r="N17" s="37">
        <f t="shared" ref="N17:N22" si="0">(K17+L17+M17)/3</f>
        <v>78.333333333333329</v>
      </c>
      <c r="O17" s="37">
        <v>7833</v>
      </c>
      <c r="P17" s="4"/>
    </row>
    <row r="18" spans="1:16" ht="119.25" customHeight="1" x14ac:dyDescent="0.25">
      <c r="A18" s="16">
        <v>11</v>
      </c>
      <c r="B18" s="38" t="s">
        <v>52</v>
      </c>
      <c r="C18" s="39" t="s">
        <v>45</v>
      </c>
      <c r="D18" s="40"/>
      <c r="E18" s="38" t="s">
        <v>43</v>
      </c>
      <c r="F18" s="38" t="s">
        <v>9</v>
      </c>
      <c r="G18" s="38">
        <v>500</v>
      </c>
      <c r="H18" s="6"/>
      <c r="I18" s="6"/>
      <c r="J18" s="6"/>
      <c r="K18" s="37">
        <v>15</v>
      </c>
      <c r="L18" s="37">
        <v>20</v>
      </c>
      <c r="M18" s="37">
        <v>21</v>
      </c>
      <c r="N18" s="37">
        <f t="shared" si="0"/>
        <v>18.666666666666668</v>
      </c>
      <c r="O18" s="37">
        <v>9335</v>
      </c>
      <c r="P18" s="4"/>
    </row>
    <row r="19" spans="1:16" ht="117" customHeight="1" x14ac:dyDescent="0.25">
      <c r="A19" s="16">
        <v>12</v>
      </c>
      <c r="B19" s="38" t="s">
        <v>53</v>
      </c>
      <c r="C19" s="42" t="s">
        <v>46</v>
      </c>
      <c r="D19" s="42"/>
      <c r="E19" s="38" t="s">
        <v>43</v>
      </c>
      <c r="F19" s="38" t="s">
        <v>9</v>
      </c>
      <c r="G19" s="38">
        <v>100</v>
      </c>
      <c r="H19" s="6"/>
      <c r="I19" s="6"/>
      <c r="J19" s="6"/>
      <c r="K19" s="37">
        <v>30</v>
      </c>
      <c r="L19" s="37">
        <v>30</v>
      </c>
      <c r="M19" s="37">
        <v>35</v>
      </c>
      <c r="N19" s="37">
        <f t="shared" si="0"/>
        <v>31.666666666666668</v>
      </c>
      <c r="O19" s="37">
        <v>3167</v>
      </c>
      <c r="P19" s="4"/>
    </row>
    <row r="20" spans="1:16" ht="112.5" customHeight="1" x14ac:dyDescent="0.25">
      <c r="A20" s="16">
        <v>13</v>
      </c>
      <c r="B20" s="38" t="s">
        <v>54</v>
      </c>
      <c r="C20" s="42" t="s">
        <v>47</v>
      </c>
      <c r="D20" s="42"/>
      <c r="E20" s="38" t="s">
        <v>43</v>
      </c>
      <c r="F20" s="38" t="s">
        <v>9</v>
      </c>
      <c r="G20" s="38">
        <v>10</v>
      </c>
      <c r="H20" s="6"/>
      <c r="I20" s="6"/>
      <c r="J20" s="6"/>
      <c r="K20" s="37">
        <v>500</v>
      </c>
      <c r="L20" s="37">
        <v>574.4</v>
      </c>
      <c r="M20" s="37">
        <v>550</v>
      </c>
      <c r="N20" s="37">
        <f t="shared" si="0"/>
        <v>541.4666666666667</v>
      </c>
      <c r="O20" s="37">
        <v>5414.7</v>
      </c>
      <c r="P20" s="4"/>
    </row>
    <row r="21" spans="1:16" ht="120" customHeight="1" x14ac:dyDescent="0.25">
      <c r="A21" s="16">
        <v>14</v>
      </c>
      <c r="B21" s="38" t="s">
        <v>55</v>
      </c>
      <c r="C21" s="42" t="s">
        <v>48</v>
      </c>
      <c r="D21" s="42"/>
      <c r="E21" s="38" t="s">
        <v>43</v>
      </c>
      <c r="F21" s="38" t="s">
        <v>9</v>
      </c>
      <c r="G21" s="38">
        <v>100</v>
      </c>
      <c r="H21" s="6"/>
      <c r="I21" s="6"/>
      <c r="J21" s="6"/>
      <c r="K21" s="37">
        <v>120</v>
      </c>
      <c r="L21" s="37">
        <v>130</v>
      </c>
      <c r="M21" s="37">
        <v>150</v>
      </c>
      <c r="N21" s="37">
        <f t="shared" si="0"/>
        <v>133.33333333333334</v>
      </c>
      <c r="O21" s="37">
        <v>13333</v>
      </c>
      <c r="P21" s="4"/>
    </row>
    <row r="22" spans="1:16" ht="114" customHeight="1" x14ac:dyDescent="0.25">
      <c r="A22" s="16">
        <v>15</v>
      </c>
      <c r="B22" s="38" t="s">
        <v>56</v>
      </c>
      <c r="C22" s="39" t="s">
        <v>49</v>
      </c>
      <c r="D22" s="40"/>
      <c r="E22" s="38" t="s">
        <v>43</v>
      </c>
      <c r="F22" s="38" t="s">
        <v>9</v>
      </c>
      <c r="G22" s="38">
        <v>100</v>
      </c>
      <c r="H22" s="6"/>
      <c r="I22" s="6"/>
      <c r="J22" s="6"/>
      <c r="K22" s="37">
        <v>80</v>
      </c>
      <c r="L22" s="37">
        <v>80</v>
      </c>
      <c r="M22" s="37">
        <v>90</v>
      </c>
      <c r="N22" s="37">
        <f t="shared" si="0"/>
        <v>83.333333333333329</v>
      </c>
      <c r="O22" s="37">
        <v>8333</v>
      </c>
      <c r="P22" s="4"/>
    </row>
    <row r="23" spans="1:16" ht="19.5" customHeight="1" x14ac:dyDescent="0.25">
      <c r="A23" s="34" t="s">
        <v>57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7">
        <f>SUM(O16:O22)</f>
        <v>67415.7</v>
      </c>
      <c r="P23" s="4"/>
    </row>
    <row r="24" spans="1:16" ht="15.75" customHeight="1" x14ac:dyDescent="0.25">
      <c r="A24" s="16"/>
      <c r="B24" s="34" t="s">
        <v>59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7">
        <f>O23+O15</f>
        <v>151543.9</v>
      </c>
      <c r="P24" s="4"/>
    </row>
    <row r="25" spans="1:16" s="2" customFormat="1" ht="22.5" customHeight="1" x14ac:dyDescent="0.25">
      <c r="A25" s="44" t="s">
        <v>60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6" s="3" customFormat="1" ht="21.75" customHeight="1" x14ac:dyDescent="0.25">
      <c r="A26" s="9"/>
      <c r="B26" s="9" t="s">
        <v>8</v>
      </c>
      <c r="C26" s="9"/>
      <c r="D26" s="9"/>
      <c r="E26" s="9"/>
      <c r="F26" s="9"/>
      <c r="G26" s="9"/>
      <c r="H26" s="9"/>
      <c r="I26" s="9"/>
      <c r="J26" s="9"/>
      <c r="K26" s="9"/>
      <c r="L26" s="20" t="s">
        <v>68</v>
      </c>
      <c r="M26" s="20"/>
      <c r="N26" s="20"/>
      <c r="O26" s="20"/>
      <c r="P26" s="10"/>
    </row>
    <row r="27" spans="1:16" s="3" customFormat="1" ht="21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17"/>
      <c r="M27" s="17"/>
      <c r="N27" s="17"/>
      <c r="O27" s="17"/>
      <c r="P27" s="10"/>
    </row>
    <row r="28" spans="1:16" ht="15" customHeight="1" x14ac:dyDescent="0.25">
      <c r="A28" s="11"/>
      <c r="B28" s="12" t="s">
        <v>17</v>
      </c>
      <c r="C28" s="18" t="s">
        <v>22</v>
      </c>
      <c r="D28" s="18"/>
      <c r="E28" s="18"/>
      <c r="F28" s="8"/>
      <c r="G28" s="8"/>
      <c r="H28" s="8"/>
      <c r="I28" s="8"/>
      <c r="J28" s="8"/>
      <c r="K28" s="8"/>
      <c r="L28" s="8"/>
      <c r="M28" s="8"/>
      <c r="N28" s="8"/>
      <c r="O28" s="8"/>
      <c r="P28" s="4"/>
    </row>
    <row r="29" spans="1:16" ht="15" customHeight="1" x14ac:dyDescent="0.25">
      <c r="A29" s="11"/>
      <c r="B29" s="12" t="s">
        <v>18</v>
      </c>
      <c r="C29" s="18" t="s">
        <v>20</v>
      </c>
      <c r="D29" s="18"/>
      <c r="E29" s="18"/>
      <c r="F29" s="8"/>
      <c r="G29" s="8"/>
      <c r="H29" s="8"/>
      <c r="I29" s="8"/>
      <c r="J29" s="8"/>
      <c r="K29" s="8"/>
      <c r="L29" s="8"/>
      <c r="M29" s="8"/>
      <c r="N29" s="8"/>
      <c r="O29" s="8"/>
      <c r="P29" s="4"/>
    </row>
    <row r="30" spans="1:16" ht="15" customHeight="1" x14ac:dyDescent="0.25">
      <c r="A30" s="11"/>
      <c r="B30" s="12" t="s">
        <v>19</v>
      </c>
      <c r="C30" s="18" t="s">
        <v>21</v>
      </c>
      <c r="D30" s="18"/>
      <c r="E30" s="18"/>
      <c r="F30" s="8"/>
      <c r="G30" s="8"/>
      <c r="H30" s="8"/>
      <c r="I30" s="8"/>
      <c r="J30" s="8"/>
      <c r="K30" s="8"/>
      <c r="L30" s="8"/>
      <c r="M30" s="8"/>
      <c r="N30" s="8"/>
      <c r="O30" s="8"/>
      <c r="P30" s="4"/>
    </row>
    <row r="31" spans="1:16" ht="15.75" x14ac:dyDescent="0.25">
      <c r="B31" s="12" t="s">
        <v>61</v>
      </c>
      <c r="C31" s="8" t="s">
        <v>64</v>
      </c>
      <c r="D31" s="8"/>
      <c r="E31" s="8"/>
    </row>
    <row r="32" spans="1:16" ht="15.75" x14ac:dyDescent="0.25">
      <c r="B32" s="43" t="s">
        <v>62</v>
      </c>
      <c r="C32" s="8" t="s">
        <v>65</v>
      </c>
      <c r="D32" s="8"/>
      <c r="E32" s="8"/>
    </row>
    <row r="33" spans="1:5" ht="15.75" x14ac:dyDescent="0.25">
      <c r="B33" s="12" t="s">
        <v>63</v>
      </c>
      <c r="C33" s="8" t="s">
        <v>66</v>
      </c>
      <c r="D33" s="8"/>
      <c r="E33" s="8"/>
    </row>
    <row r="34" spans="1:5" ht="15.75" x14ac:dyDescent="0.25">
      <c r="A34" s="45" t="s">
        <v>67</v>
      </c>
      <c r="B34" s="45"/>
      <c r="C34" s="45"/>
      <c r="D34" s="45"/>
      <c r="E34" s="8"/>
    </row>
    <row r="35" spans="1:5" ht="15.75" x14ac:dyDescent="0.25">
      <c r="B35" s="8"/>
      <c r="C35" s="8"/>
      <c r="D35" s="8"/>
      <c r="E35" s="8"/>
    </row>
  </sheetData>
  <mergeCells count="36">
    <mergeCell ref="A34:D34"/>
    <mergeCell ref="C22:D22"/>
    <mergeCell ref="A23:N23"/>
    <mergeCell ref="B15:N15"/>
    <mergeCell ref="B24:N24"/>
    <mergeCell ref="C17:D17"/>
    <mergeCell ref="C18:D18"/>
    <mergeCell ref="C19:D19"/>
    <mergeCell ref="C20:D20"/>
    <mergeCell ref="C21:D21"/>
    <mergeCell ref="A1:O2"/>
    <mergeCell ref="A3:O3"/>
    <mergeCell ref="A4:P4"/>
    <mergeCell ref="O5:O6"/>
    <mergeCell ref="E5:E6"/>
    <mergeCell ref="G5:G6"/>
    <mergeCell ref="A5:A6"/>
    <mergeCell ref="B5:B6"/>
    <mergeCell ref="C5:D6"/>
    <mergeCell ref="N5:N6"/>
    <mergeCell ref="F5:F6"/>
    <mergeCell ref="H5:M5"/>
    <mergeCell ref="C30:E30"/>
    <mergeCell ref="C7:D7"/>
    <mergeCell ref="C12:D12"/>
    <mergeCell ref="A25:P25"/>
    <mergeCell ref="L26:O26"/>
    <mergeCell ref="C28:E28"/>
    <mergeCell ref="C29:E29"/>
    <mergeCell ref="C9:D9"/>
    <mergeCell ref="C10:D10"/>
    <mergeCell ref="C11:D11"/>
    <mergeCell ref="C8:D8"/>
    <mergeCell ref="C13:D13"/>
    <mergeCell ref="C14:D14"/>
    <mergeCell ref="C16:D16"/>
  </mergeCells>
  <pageMargins left="0.82677165354330717" right="0" top="0.39370078740157483" bottom="0.19685039370078741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2018-05-30T05:11:49Z</dcterms:modified>
</cp:coreProperties>
</file>