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75" yWindow="465" windowWidth="13365" windowHeight="14235"/>
  </bookViews>
  <sheets>
    <sheet name="Награды" sheetId="14" r:id="rId1"/>
    <sheet name="Лист1" sheetId="15" r:id="rId2"/>
  </sheets>
  <definedNames>
    <definedName name="_xlnm.Print_Area" localSheetId="0">Награды!$A$1:$J$41</definedName>
  </definedNames>
  <calcPr calcId="145621" refMode="R1C1"/>
</workbook>
</file>

<file path=xl/calcChain.xml><?xml version="1.0" encoding="utf-8"?>
<calcChain xmlns="http://schemas.openxmlformats.org/spreadsheetml/2006/main">
  <c r="J30" i="14" l="1"/>
  <c r="J11" i="14"/>
  <c r="I9" i="14" l="1"/>
  <c r="J9" i="14" s="1"/>
  <c r="I10" i="14" l="1"/>
  <c r="J10" i="14" s="1"/>
  <c r="I11" i="14"/>
  <c r="I12" i="14"/>
  <c r="J12" i="14" s="1"/>
  <c r="I13" i="14"/>
  <c r="J13" i="14" s="1"/>
  <c r="I14" i="14"/>
  <c r="J14" i="14" s="1"/>
  <c r="I15" i="14"/>
  <c r="J15" i="14" s="1"/>
  <c r="I16" i="14"/>
  <c r="J16" i="14" s="1"/>
  <c r="I17" i="14"/>
  <c r="J17" i="14" s="1"/>
  <c r="I18" i="14"/>
  <c r="J18" i="14" s="1"/>
  <c r="I19" i="14"/>
  <c r="J19" i="14" s="1"/>
  <c r="I20" i="14"/>
  <c r="J20" i="14" s="1"/>
  <c r="I21" i="14"/>
  <c r="J21" i="14" s="1"/>
  <c r="I22" i="14"/>
  <c r="J22" i="14" s="1"/>
  <c r="I23" i="14"/>
  <c r="J23" i="14" s="1"/>
  <c r="I24" i="14"/>
  <c r="J24" i="14" s="1"/>
  <c r="I25" i="14"/>
  <c r="J25" i="14" s="1"/>
  <c r="I29" i="14"/>
  <c r="J29" i="14" s="1"/>
  <c r="I30" i="14"/>
  <c r="I31" i="14"/>
  <c r="J31" i="14" s="1"/>
  <c r="I8" i="14" l="1"/>
  <c r="J8" i="14" s="1"/>
  <c r="I7" i="14"/>
  <c r="J7" i="14" s="1"/>
  <c r="K7" i="15"/>
  <c r="L8" i="15"/>
  <c r="L9" i="15"/>
  <c r="J32" i="14" l="1"/>
  <c r="J33" i="14" s="1"/>
</calcChain>
</file>

<file path=xl/sharedStrings.xml><?xml version="1.0" encoding="utf-8"?>
<sst xmlns="http://schemas.openxmlformats.org/spreadsheetml/2006/main" count="150" uniqueCount="91">
  <si>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</si>
  <si>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</si>
  <si>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</si>
  <si>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</si>
  <si>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</si>
  <si>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</si>
  <si>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</si>
  <si>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</si>
  <si>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</si>
  <si>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</si>
  <si>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</si>
  <si>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</si>
  <si>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</si>
  <si>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</si>
  <si>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</si>
  <si>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</si>
  <si>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</si>
  <si>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</si>
  <si>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</si>
  <si>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</si>
  <si>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</si>
  <si>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</si>
  <si>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</si>
  <si>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</si>
  <si>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</si>
  <si>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</si>
  <si>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</si>
  <si>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</si>
  <si>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</si>
  <si>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МБУ СШОР "Центр Югорского спорта"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</si>
  <si>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</si>
  <si>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шт</t>
  </si>
  <si>
    <t>вх. № 706 от 31.07.2019 г.</t>
  </si>
  <si>
    <t>вх. № 719 от 05.08.2019 г.</t>
  </si>
  <si>
    <t>вх. № 717 от 05.08.2019 г.</t>
  </si>
  <si>
    <t>Ф.И.О.  Директор                      Н.А.Солодков                 Подпись ______________________</t>
  </si>
  <si>
    <t>Дата составления сводной  таблицы    05.08.2019 г.</t>
  </si>
  <si>
    <t>Код по КТРУ</t>
  </si>
  <si>
    <t>Наименование товара</t>
  </si>
  <si>
    <t>Медаль 1 место</t>
  </si>
  <si>
    <t>Медаль 2 место</t>
  </si>
  <si>
    <t>Медаль 3 место</t>
  </si>
  <si>
    <t>Фигурка баскетбол</t>
  </si>
  <si>
    <t>Фигурка волейбол</t>
  </si>
  <si>
    <t>Фигурка борьба</t>
  </si>
  <si>
    <t>Кубок не менее 36см</t>
  </si>
  <si>
    <t>Кубок не менее 31,5см</t>
  </si>
  <si>
    <t>Кубок не менее 28,5см</t>
  </si>
  <si>
    <t>Кубок не менее 46 см</t>
  </si>
  <si>
    <t>Кубок не менее 40,5см</t>
  </si>
  <si>
    <t>Кубок не менее 34 см</t>
  </si>
  <si>
    <t>Фигурка гимнастика</t>
  </si>
  <si>
    <t>Фигурка стрельба</t>
  </si>
  <si>
    <t>Фигурка мотоспорт</t>
  </si>
  <si>
    <t>Фигурка теннис</t>
  </si>
  <si>
    <t>Фигурка шахматы</t>
  </si>
  <si>
    <t>Фигурка звезда</t>
  </si>
  <si>
    <t>Кубок не менее 40 см золото/черный</t>
  </si>
  <si>
    <t>Кубок не менее 40 см серебро/синий</t>
  </si>
  <si>
    <t>Кубок не менее 40 см золото/красный</t>
  </si>
  <si>
    <t>Лента для медалей</t>
  </si>
  <si>
    <t>Фигурка Кони</t>
  </si>
  <si>
    <t>Цоколь</t>
  </si>
  <si>
    <t>Фигурка футбол</t>
  </si>
  <si>
    <t>Медаль круглая металлическая, изготовлена из недрагоценного металла. Диаметр не менее 50 мм и не более 55 мм, толщина не менее 1,3 мм и не более 1,5 мм. Цвет медали, имитирующий бронзу. Сверху расположено круглое ушко диаметром не менее 5 мм и не более 6 мм для крепления ленты с карабином.Цвет «бронза» ;Вкладыш выполнен из листового алюминия под цвет глянцевой бронзы методом штамповки, изображение цифры :«3» ;</t>
  </si>
  <si>
    <t>Медаль круглая металлическая, изготовлена из недрагоценного металла. Диаметр не менее 50 мм и не более 55 мм, толщина не менее 1,3 мм и не более 1,5 мм. Цвет медали, имитирующий серебро. Сверху расположено круглое ушко диаметром не менее 5 мм и не более 6 мм для крепления ленты с карабином.Цвет «серебро» ;Вкладыш выполнен из листового алюминия под цвет глянцевого серебра методом штамповки, изображение цифры :«2» ;</t>
  </si>
  <si>
    <t>Медаль круглая металлическая, изготовлена из недрагоценного металла. Диаметр не менее 50 мм и не более 55 мм, толщина не менее 1,3 мм и не более 1,5 мм. Цвет медали, имитирующий золото. Сверху расположено круглое ушко диаметром не менее 5 мм и не более 6 мм для крепления ленты с карабином.Цвет «золото» ;Вкладыш выполнен из листового алюминия под цвет глянцевого золота методом штамповки, изображение цифры :«1» ;</t>
  </si>
  <si>
    <t>Фигурка из материала пластик. Фигурка литая с изображением шахматной ладьи. Цвет золото. Внизу расположен стем в виде небольшого конусообразного элемента. Фигурку возможно закрепить на цоколь, постамент или кубок. Высота не менее 15 см</t>
  </si>
  <si>
    <r>
      <t>Фигурка из материала пластик. Фигурка литая с изображением бегущего фаскетболиста с мячом серебрянного цвета, между двумя лентами и горизонтальными узорами цвета золото. Внизу расположен стем в виде небольшого конусообразного элемента. Фигурку возможно закрепить на цоколь, постамент или кубок. Высота не менее 15,5см. Ф</t>
    </r>
    <r>
      <rPr>
        <sz val="11"/>
        <color rgb="FFFF0000"/>
        <rFont val="Times New Roman"/>
        <family val="1"/>
      </rPr>
      <t>игурка может соответствовать эскизу.</t>
    </r>
  </si>
  <si>
    <r>
      <t xml:space="preserve">Фигурка из материала пластик. Фигурка литая с изображением волейболиста в прыжке с мячом.Цвет золото. Внизу расположен стем в виде небольшого конусообразного элемента. Фигурку возможно закрепить на цоколь, постамент или кубок. Высота не менее 15см. </t>
    </r>
    <r>
      <rPr>
        <sz val="11"/>
        <color rgb="FFFF0000"/>
        <rFont val="Times New Roman"/>
        <family val="1"/>
      </rPr>
      <t>Фигурка может соответствовать эскизу</t>
    </r>
  </si>
  <si>
    <r>
      <t xml:space="preserve">Фигурка из материала пластик. Фигурка литая с изображением двух борцов в процессе состязания (Один борец перекидывает другого).Цвет золото. Внизу расположен стем в виде небольшого конусообразного элемента. Фигурку возможно закрепить на цоколь, постамент или кубок. Высота не менее 14см. </t>
    </r>
    <r>
      <rPr>
        <sz val="11"/>
        <color rgb="FFFF0000"/>
        <rFont val="Times New Roman"/>
        <family val="1"/>
      </rPr>
      <t>Фигурка может соответствовать эскизу</t>
    </r>
  </si>
  <si>
    <r>
      <t>Фигурка из материала пластик. Фигурка литая с изображением спортсмена по стрельбе из ружья Цвет золото. Внизу расположен стем в виде небольшого конусообразного элемента. Фигурку возможно закрепить на цоколь, постамент или кубок. Высота не менее 12,6 см. Ф</t>
    </r>
    <r>
      <rPr>
        <sz val="11"/>
        <color rgb="FFFF0000"/>
        <rFont val="Times New Roman"/>
        <family val="1"/>
      </rPr>
      <t>игурка может соответствовать эскизу</t>
    </r>
  </si>
  <si>
    <r>
      <t>Фигурка из материала пластик. Фигурка литая с изображением девушки гимнастки выполняющей элемент. Цвет золото. Внизу расположен стем в виде небольшого конусообразного элемента. Фигурку возможно закрепить на цоколь, постамент или кубок. Высота не менее 14см.</t>
    </r>
    <r>
      <rPr>
        <sz val="11"/>
        <color rgb="FFFF0000"/>
        <rFont val="Times New Roman"/>
        <family val="1"/>
      </rPr>
      <t xml:space="preserve"> Фигурка может соответствовать эскизу</t>
    </r>
  </si>
  <si>
    <r>
      <t>Фигурка из материала пластик. Фигурка литая с изображением спортсмена по мотоспорту Цвет золото. Внизу расположен стем в виде небольшого конусообразного элемента. Фигурку возможно закрепить на цоколь, постамент или кубок. Высота не менее 15см. Ф</t>
    </r>
    <r>
      <rPr>
        <sz val="11"/>
        <color rgb="FFFF0000"/>
        <rFont val="Times New Roman"/>
        <family val="1"/>
      </rPr>
      <t>игурка может соответствовать эскизу</t>
    </r>
  </si>
  <si>
    <r>
      <t xml:space="preserve">Фигурка из материала пластик. Фигурка литая с изображением спортсмена по большому теннису Цвет золото. Внизу расположен стем в виде небольшого конусообразного элемента. Фигурку возможно закрепить на цоколь, постамент или кубок. Высота не менее 18,5 см. </t>
    </r>
    <r>
      <rPr>
        <sz val="11"/>
        <color rgb="FFFF0000"/>
        <rFont val="Times New Roman"/>
        <family val="1"/>
      </rPr>
      <t>Фигурка может соответствовать эскизу</t>
    </r>
  </si>
  <si>
    <r>
      <t xml:space="preserve">Фигурка из материала пластик. Фигурка литая с изображением трех звезд.. Цвет золото. Внизу расположен стем в виде небольшого конусообразного элемента. Фигурку возможно закрепить на цоколь, постамент или кубок. Высота не менее 15 см. </t>
    </r>
    <r>
      <rPr>
        <sz val="11"/>
        <color rgb="FFFF0000"/>
        <rFont val="Times New Roman"/>
        <family val="1"/>
      </rPr>
      <t>Фигурка может соответствовать эскизу</t>
    </r>
  </si>
  <si>
    <r>
      <t xml:space="preserve">Кубок состоит из трех элементов: чаша, стем, цоколь. Чаша кубка изготовлена из стали, с гальваническим покрытием. Цвет внутри и снаружи - золото. Форма чаши- полушар. Стем состоит из трех частей. Верхняя часть стема кубка представлена в форме короткого конусообразного элемента с гладкой поверхностью, цвет золото. Средняя часть стема имеет форму перевернутого конуса. По всей поверхности узор в виде полос синего цвета, идущих по диаметру. Нижня часть стема золотого цвета имеет конусообразную форму с гладкой поверхностью. Цоколь кубка имеет квадратную форму. Материал мрамор. Цвет - белый, неоднородный.  Высота кубка не менее 36 см. Диаметр чаши не менее 140 мм. </t>
    </r>
    <r>
      <rPr>
        <sz val="11"/>
        <color rgb="FFFF0000"/>
        <rFont val="Times New Roman"/>
        <family val="1"/>
      </rPr>
      <t>Кубок может соответствовать эскизу.</t>
    </r>
  </si>
  <si>
    <r>
      <t>Кубок состоит из трех элементов: чаша, стем, цоколь. Чаша кубка изготовлена из стали, с гальваническим покрытием. Цвет внутри и снаружи - золото. Форма чаши- полушар. Стем состоит из трех частей. Верхняя часть стема кубка представлена в форме короткого конусообразного элемента с гладкой поверхностью, цвет золото. Средняя часть стема имеет форму перевернутого конуса. По всей поверхности узор в виде полос синего цвета, идущих по диаметру. Нижня часть стема золотого цвета имеет конусообразную форму с гладкой поверхностью. Цоколь кубка имеет квадратную форму. Материал мрамор. Цвет - белый, неоднородный.  Высота кубка не менее 31,5 см. Диаметр чаши не менее 120 мм</t>
    </r>
    <r>
      <rPr>
        <sz val="11"/>
        <color rgb="FFFF0000"/>
        <rFont val="Times New Roman"/>
        <family val="1"/>
      </rPr>
      <t>.Кубок может соответствовать эскизу.</t>
    </r>
  </si>
  <si>
    <r>
      <t>Кубок состоит из трех элементов: чаша, стем, цоколь. Чаша кубка изготовлена из стали, с гальваническим покрытием. Цвет внутри и снаружи - золото. Форма чаши- полушар. Стем состоит из трех частей. Верхняя часть стема кубка представлена в форме короткого конусообразного элемента с гладкой поверхностью, цвет золото. Средняя часть стема имеет форму перевернутого конуса. По всей поверхности узор в виде полос синего цвета, идущих по диаметру. Нижня часть стема золотого цвета имеет конусообразную форму с гладкой поверхностью. Цоколь кубка имеет квадратную форму. Материал мрамор. Цвет - белый, неоднородный.  Высота кубка не менее 28,5 см. Диаметр чаши не менее 100 мм.</t>
    </r>
    <r>
      <rPr>
        <sz val="11"/>
        <color rgb="FFFF0000"/>
        <rFont val="Times New Roman"/>
        <family val="1"/>
      </rPr>
      <t>Кубок может соответствовать эскизу.</t>
    </r>
  </si>
  <si>
    <r>
      <t xml:space="preserve">Кубок состоит из трех элементов:  чаша, стем и цоколь. Чаша в форме конуса без изолированных краев  Материал чаши и стема пластик, цоколя - мрамор. Цвет чаши  комбинированый (золотой и черный),цвет стема - золотой, цвет цоколя черный. Высота не менее 40 см. </t>
    </r>
    <r>
      <rPr>
        <sz val="11"/>
        <color rgb="FFFF0000"/>
        <rFont val="Times New Roman"/>
        <family val="1"/>
      </rPr>
      <t>Кубок может соответствовать эскизу</t>
    </r>
    <r>
      <rPr>
        <sz val="11"/>
        <color rgb="FF000000"/>
        <rFont val="Times New Roman"/>
        <family val="1"/>
        <charset val="204"/>
      </rPr>
      <t>.</t>
    </r>
  </si>
  <si>
    <r>
      <t xml:space="preserve">Кубок состоит из трех элементов:  чаша, стем и цоколь. Чаша в форме конуса без изолированных краев  Материал чаши и стема пластик, цоколя - мрамор. Цвет чаши  комбинированый (серебряный синий),цвет стема - серебрянный, цвет цоколя черный. Высота не менее 40 см. </t>
    </r>
    <r>
      <rPr>
        <sz val="11"/>
        <color rgb="FFFF0000"/>
        <rFont val="Times New Roman"/>
        <family val="1"/>
      </rPr>
      <t>Кубок может соответствовать эскизу.</t>
    </r>
  </si>
  <si>
    <r>
      <t>Кубок состоит из трех элементов:  чаша, стем и цоколь. Чаша в форме конуса без изолированных краев  Материал чаши и стема пластик, цоколя - мрамор. Цвет чаши  комбинированый (красный золотой),цвет стема - золотой, цвет цоколя черный. Высота не менее 40 см. К</t>
    </r>
    <r>
      <rPr>
        <sz val="11"/>
        <color rgb="FFFF0000"/>
        <rFont val="Times New Roman"/>
        <family val="1"/>
      </rPr>
      <t>убок может соответствовать эскизу.</t>
    </r>
  </si>
  <si>
    <r>
      <t>Кубок состоит из трех элементов: чаша, стем, цоколь.  Цвет  - комбинированный золото и серебро. Форма чаши- полушар.  Верхняя часть стема кубка представлена в форме удлиненного конусообразного элемента с гладкой поверхностью,. Нижняя часть стема имеет форму перевернутого конуса. Цоколь кубка имеет квадратную форму. Цвет - черный.  Высота кубка не менее 34 см. Диаметр чаши не менее 120 мм.</t>
    </r>
    <r>
      <rPr>
        <sz val="11"/>
        <color rgb="FFFF0000"/>
        <rFont val="Times New Roman"/>
        <family val="1"/>
      </rPr>
      <t>Кубок может соответствовать эскизу.</t>
    </r>
  </si>
  <si>
    <r>
      <t>Кубок состоит из трех элементов: чаша, стем, цоколь.  Цвет  - комбинированный золото и серебро. Форма чаши- полушар.  Верхняя часть стема кубка представлена в форме удлиненного конусообразного элемента с гладкой поверхностью,. Нижняя часть стема имеет форму перевернутого конуса. Цоколь кубка имеет квадратную форму. Цвет - черный.  Высота кубка не менее 40,5 см. Диаметр чаши не менее 120 мм.</t>
    </r>
    <r>
      <rPr>
        <sz val="11"/>
        <color rgb="FFFF0000"/>
        <rFont val="Times New Roman"/>
        <family val="1"/>
      </rPr>
      <t>Кубок может соответствовать эскизу.</t>
    </r>
  </si>
  <si>
    <r>
      <t>Кубок состоит из трех элементов: чаша, стем, цоколь.  Цвет  - комбинированный золото и серебро. Форма чаши- полушар.  Верхняя часть стема кубка представлена в форме удлиненного конусообразного элемента с гладкой поверхностью,. Нижняя часть стема имеет форму перевернутого конуса. Цоколь кубка имеет квадратную форму. Цвет - черный.  Высота кубка не менее 46 см. Диаметр чаши не менее 120 мм.</t>
    </r>
    <r>
      <rPr>
        <sz val="11"/>
        <color rgb="FFFF0000"/>
        <rFont val="Times New Roman"/>
        <family val="1"/>
      </rPr>
      <t>Кубок может соответствовать эскизу.</t>
    </r>
  </si>
  <si>
    <t>Цоколь формы куб. Материал мрамор. Цвет неоднородный белый.  Размер шильда должен подходить под указанные в тех задании фигурки, плотно прилегать, не выпадать. Ширина цоколя не менее 5х5, высота не менее 2</t>
  </si>
  <si>
    <t>Фигурка из материала пластик. Фигурка литая с изображением спортсмена по конному спорту на коне. Цвет золото. Внизу расположен стем в виде небольшого конусообразного элемента. Фигурку возможно закрепить на цоколь, постамент или кубок. Высота не менее 11,4 см. Фигурка может соответсвовать эскизу.</t>
  </si>
  <si>
    <t>Фигурка из материала пластик. Фигурка литая с изображением спортсмена по футболу в момент игры. Цвет золото. Внизу расположен стем в виде небольшого конусообразного элемента. Фигурку возможно закрепить на цоколь, постамент или кубок. Высота не менее 13,5 см. Фигурка может соответствовать эскизу</t>
  </si>
  <si>
    <t>32.13.10.120</t>
  </si>
  <si>
    <t>Лента цветная, из 3 полос в цвете российского флага, ширина ленты не менее 22мм. Лента должна иметь крепление.</t>
  </si>
  <si>
    <t xml:space="preserve">IV. Обоснование начальной (максимальной) цены муниципального контракта на поставку наградной атрибутики для нужд МБУ СШОР «Центр Югорского спорта».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</si>
</sst>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5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3" fillId="2" borderId="0" xfId="0" applyFont="1" applyFill="1" applyBorder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4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2" fontId="0" fillId="2" borderId="0" xfId="0" applyNumberFormat="1" applyFill="1"/>
    <xf numFmtId="0" fontId="1" fillId="0" borderId="1" xfId="0" applyFont="1" applyBorder="1" applyAlignment="1">
      <alignment wrapText="1"/>
    </xf>
    <xf numFmtId="0" fontId="11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2" fontId="7" fillId="2" borderId="0" xfId="0" applyNumberFormat="1" applyFont="1" applyFill="1"/>
    <xf numFmtId="0" fontId="7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5" fillId="2" borderId="0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left" vertical="center"/>
    </xf>
    <xf numFmtId="2" fontId="11" fillId="2" borderId="1" xfId="1" applyNumberFormat="1" applyFont="1" applyFill="1" applyBorder="1" applyAlignment="1">
      <alignment horizontal="center" vertical="center"/>
    </xf>
    <xf numFmtId="2" fontId="12" fillId="2" borderId="1" xfId="1" applyNumberFormat="1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center"/>
    </xf>
    <xf numFmtId="2" fontId="15" fillId="2" borderId="0" xfId="0" applyNumberFormat="1" applyFont="1" applyFill="1" applyBorder="1" applyAlignment="1">
      <alignment horizontal="left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2" fontId="18" fillId="2" borderId="0" xfId="0" applyNumberFormat="1" applyFont="1" applyFill="1"/>
    <xf numFmtId="0" fontId="1" fillId="2" borderId="1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2" fontId="16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justify" vertical="center" wrapText="1"/>
    </xf>
    <xf numFmtId="0" fontId="20" fillId="0" borderId="0" xfId="0" applyFont="1" applyAlignment="1">
      <alignment wrapText="1"/>
    </xf>
    <xf numFmtId="0" fontId="15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5" fillId="2" borderId="0" xfId="0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tabSelected="1" zoomScale="85" zoomScaleNormal="85" workbookViewId="0">
      <selection activeCell="N4" sqref="N4"/>
    </sheetView>
  </sheetViews>
  <sheetFormatPr defaultColWidth="9.140625" defaultRowHeight="15" x14ac:dyDescent="0.25"/>
  <cols>
    <col min="1" max="1" width="14.140625" style="22" customWidth="1"/>
    <col min="2" max="2" width="14.85546875" style="27" customWidth="1"/>
    <col min="3" max="3" width="48.140625" style="27" customWidth="1"/>
    <col min="4" max="4" width="7.140625" style="42" customWidth="1"/>
    <col min="5" max="5" width="7.42578125" style="42" customWidth="1"/>
    <col min="6" max="7" width="13.85546875" style="32" bestFit="1" customWidth="1"/>
    <col min="8" max="8" width="14.42578125" style="32" customWidth="1"/>
    <col min="9" max="9" width="11.42578125" style="32" customWidth="1"/>
    <col min="10" max="10" width="14.140625" style="32" customWidth="1"/>
    <col min="11" max="11" width="9.140625" style="22"/>
    <col min="12" max="12" width="10.28515625" style="22" bestFit="1" customWidth="1"/>
    <col min="13" max="16384" width="9.140625" style="22"/>
  </cols>
  <sheetData>
    <row r="1" spans="1:12" ht="30.75" customHeight="1" x14ac:dyDescent="0.25">
      <c r="A1" s="61" t="s">
        <v>90</v>
      </c>
      <c r="B1" s="61"/>
      <c r="C1" s="61"/>
      <c r="D1" s="61"/>
      <c r="E1" s="61"/>
      <c r="F1" s="61"/>
      <c r="G1" s="61"/>
      <c r="H1" s="61"/>
      <c r="I1" s="61"/>
      <c r="J1" s="61"/>
    </row>
    <row r="2" spans="1:12" s="23" customFormat="1" ht="26.25" customHeight="1" x14ac:dyDescent="0.2">
      <c r="A2" s="67" t="s">
        <v>30</v>
      </c>
      <c r="B2" s="67"/>
      <c r="C2" s="67"/>
      <c r="D2" s="67"/>
      <c r="E2" s="67"/>
      <c r="F2" s="67"/>
      <c r="G2" s="67"/>
      <c r="H2" s="67"/>
      <c r="I2" s="67"/>
      <c r="J2" s="67"/>
    </row>
    <row r="3" spans="1:12" ht="17.25" customHeight="1" x14ac:dyDescent="0.2">
      <c r="A3" s="68"/>
      <c r="B3" s="68"/>
      <c r="C3" s="68"/>
      <c r="D3" s="68"/>
      <c r="E3" s="68"/>
      <c r="F3" s="68"/>
      <c r="G3" s="68"/>
      <c r="H3" s="68"/>
      <c r="I3" s="68"/>
      <c r="J3" s="68"/>
    </row>
    <row r="4" spans="1:12" ht="15.75" x14ac:dyDescent="0.25">
      <c r="A4" s="62" t="s">
        <v>28</v>
      </c>
      <c r="B4" s="62"/>
      <c r="C4" s="62"/>
      <c r="D4" s="62"/>
      <c r="E4" s="62"/>
      <c r="F4" s="62"/>
      <c r="G4" s="62"/>
      <c r="H4" s="62"/>
      <c r="I4" s="62"/>
      <c r="J4" s="62"/>
    </row>
    <row r="5" spans="1:12" ht="19.5" customHeight="1" x14ac:dyDescent="0.25">
      <c r="A5" s="63" t="s">
        <v>37</v>
      </c>
      <c r="B5" s="64" t="s">
        <v>38</v>
      </c>
      <c r="C5" s="65" t="s">
        <v>10</v>
      </c>
      <c r="D5" s="65" t="s">
        <v>11</v>
      </c>
      <c r="E5" s="65" t="s">
        <v>1</v>
      </c>
      <c r="F5" s="66" t="s">
        <v>2</v>
      </c>
      <c r="G5" s="66"/>
      <c r="H5" s="66"/>
      <c r="I5" s="66" t="s">
        <v>6</v>
      </c>
      <c r="J5" s="66" t="s">
        <v>7</v>
      </c>
    </row>
    <row r="6" spans="1:12" ht="25.5" customHeight="1" x14ac:dyDescent="0.25">
      <c r="A6" s="63"/>
      <c r="B6" s="64"/>
      <c r="C6" s="65"/>
      <c r="D6" s="65"/>
      <c r="E6" s="65"/>
      <c r="F6" s="44" t="s">
        <v>3</v>
      </c>
      <c r="G6" s="44" t="s">
        <v>4</v>
      </c>
      <c r="H6" s="44" t="s">
        <v>5</v>
      </c>
      <c r="I6" s="66"/>
      <c r="J6" s="66"/>
    </row>
    <row r="7" spans="1:12" ht="118.5" customHeight="1" x14ac:dyDescent="0.25">
      <c r="A7" s="33" t="s">
        <v>88</v>
      </c>
      <c r="B7" s="34" t="s">
        <v>39</v>
      </c>
      <c r="C7" s="54" t="s">
        <v>66</v>
      </c>
      <c r="D7" s="35" t="s">
        <v>31</v>
      </c>
      <c r="E7" s="35">
        <v>583</v>
      </c>
      <c r="F7" s="46">
        <v>36</v>
      </c>
      <c r="G7" s="46">
        <v>36</v>
      </c>
      <c r="H7" s="46">
        <v>36</v>
      </c>
      <c r="I7" s="57">
        <f>(F7+G7+H7)/3</f>
        <v>36</v>
      </c>
      <c r="J7" s="45">
        <f>I7*E7</f>
        <v>20988</v>
      </c>
      <c r="L7" s="32"/>
    </row>
    <row r="8" spans="1:12" ht="126" customHeight="1" x14ac:dyDescent="0.25">
      <c r="A8" s="33" t="s">
        <v>88</v>
      </c>
      <c r="B8" s="34" t="s">
        <v>40</v>
      </c>
      <c r="C8" s="58" t="s">
        <v>65</v>
      </c>
      <c r="D8" s="35" t="s">
        <v>31</v>
      </c>
      <c r="E8" s="35">
        <v>583</v>
      </c>
      <c r="F8" s="46">
        <v>36</v>
      </c>
      <c r="G8" s="46">
        <v>36</v>
      </c>
      <c r="H8" s="46">
        <v>36</v>
      </c>
      <c r="I8" s="57">
        <f t="shared" ref="I8:I9" si="0">(F8+G8+H8)/3</f>
        <v>36</v>
      </c>
      <c r="J8" s="45">
        <f t="shared" ref="J8:J31" si="1">I8*E8</f>
        <v>20988</v>
      </c>
      <c r="K8" s="32"/>
      <c r="L8" s="32"/>
    </row>
    <row r="9" spans="1:12" ht="125.25" customHeight="1" x14ac:dyDescent="0.25">
      <c r="A9" s="33" t="s">
        <v>88</v>
      </c>
      <c r="B9" s="34" t="s">
        <v>41</v>
      </c>
      <c r="C9" s="58" t="s">
        <v>64</v>
      </c>
      <c r="D9" s="35" t="s">
        <v>31</v>
      </c>
      <c r="E9" s="35">
        <v>583</v>
      </c>
      <c r="F9" s="46">
        <v>36</v>
      </c>
      <c r="G9" s="46">
        <v>36</v>
      </c>
      <c r="H9" s="46">
        <v>36</v>
      </c>
      <c r="I9" s="57">
        <f t="shared" si="0"/>
        <v>36</v>
      </c>
      <c r="J9" s="45">
        <f t="shared" si="1"/>
        <v>20988</v>
      </c>
      <c r="L9" s="32"/>
    </row>
    <row r="10" spans="1:12" ht="135" x14ac:dyDescent="0.25">
      <c r="A10" s="33" t="s">
        <v>88</v>
      </c>
      <c r="B10" s="34" t="s">
        <v>42</v>
      </c>
      <c r="C10" s="34" t="s">
        <v>68</v>
      </c>
      <c r="D10" s="35" t="s">
        <v>31</v>
      </c>
      <c r="E10" s="35">
        <v>40</v>
      </c>
      <c r="F10" s="46">
        <v>75</v>
      </c>
      <c r="G10" s="46">
        <v>75</v>
      </c>
      <c r="H10" s="46">
        <v>75</v>
      </c>
      <c r="I10" s="57">
        <f t="shared" ref="I10:I31" si="2">(F10+G10+H10)/3</f>
        <v>75</v>
      </c>
      <c r="J10" s="45">
        <f t="shared" si="1"/>
        <v>3000</v>
      </c>
      <c r="L10" s="32"/>
    </row>
    <row r="11" spans="1:12" ht="105" x14ac:dyDescent="0.25">
      <c r="A11" s="33" t="s">
        <v>88</v>
      </c>
      <c r="B11" s="34" t="s">
        <v>43</v>
      </c>
      <c r="C11" s="34" t="s">
        <v>69</v>
      </c>
      <c r="D11" s="35" t="s">
        <v>31</v>
      </c>
      <c r="E11" s="35">
        <v>20</v>
      </c>
      <c r="F11" s="46">
        <v>75</v>
      </c>
      <c r="G11" s="46">
        <v>75</v>
      </c>
      <c r="H11" s="46">
        <v>75</v>
      </c>
      <c r="I11" s="57">
        <f t="shared" si="2"/>
        <v>75</v>
      </c>
      <c r="J11" s="45">
        <f t="shared" si="1"/>
        <v>1500</v>
      </c>
      <c r="L11" s="32"/>
    </row>
    <row r="12" spans="1:12" ht="120" x14ac:dyDescent="0.25">
      <c r="A12" s="33" t="s">
        <v>88</v>
      </c>
      <c r="B12" s="34" t="s">
        <v>44</v>
      </c>
      <c r="C12" s="34" t="s">
        <v>70</v>
      </c>
      <c r="D12" s="35" t="s">
        <v>31</v>
      </c>
      <c r="E12" s="35">
        <v>20</v>
      </c>
      <c r="F12" s="46">
        <v>128</v>
      </c>
      <c r="G12" s="46">
        <v>128</v>
      </c>
      <c r="H12" s="46">
        <v>128</v>
      </c>
      <c r="I12" s="57">
        <f t="shared" si="2"/>
        <v>128</v>
      </c>
      <c r="J12" s="45">
        <f t="shared" si="1"/>
        <v>2560</v>
      </c>
      <c r="L12" s="32"/>
    </row>
    <row r="13" spans="1:12" ht="200.1" customHeight="1" x14ac:dyDescent="0.25">
      <c r="A13" s="33" t="s">
        <v>88</v>
      </c>
      <c r="B13" s="34" t="s">
        <v>45</v>
      </c>
      <c r="C13" s="34" t="s">
        <v>76</v>
      </c>
      <c r="D13" s="35" t="s">
        <v>31</v>
      </c>
      <c r="E13" s="35">
        <v>15</v>
      </c>
      <c r="F13" s="46">
        <v>729</v>
      </c>
      <c r="G13" s="46">
        <v>729</v>
      </c>
      <c r="H13" s="46">
        <v>729</v>
      </c>
      <c r="I13" s="57">
        <f t="shared" si="2"/>
        <v>729</v>
      </c>
      <c r="J13" s="45">
        <f t="shared" si="1"/>
        <v>10935</v>
      </c>
      <c r="L13" s="32"/>
    </row>
    <row r="14" spans="1:12" ht="195.95" customHeight="1" x14ac:dyDescent="0.25">
      <c r="A14" s="33" t="s">
        <v>88</v>
      </c>
      <c r="B14" s="34" t="s">
        <v>46</v>
      </c>
      <c r="C14" s="34" t="s">
        <v>77</v>
      </c>
      <c r="D14" s="35" t="s">
        <v>31</v>
      </c>
      <c r="E14" s="35">
        <v>15</v>
      </c>
      <c r="F14" s="46">
        <v>584</v>
      </c>
      <c r="G14" s="46">
        <v>584</v>
      </c>
      <c r="H14" s="46">
        <v>584</v>
      </c>
      <c r="I14" s="57">
        <f t="shared" si="2"/>
        <v>584</v>
      </c>
      <c r="J14" s="45">
        <f t="shared" si="1"/>
        <v>8760</v>
      </c>
      <c r="L14" s="32"/>
    </row>
    <row r="15" spans="1:12" ht="186.95" customHeight="1" x14ac:dyDescent="0.25">
      <c r="A15" s="33" t="s">
        <v>88</v>
      </c>
      <c r="B15" s="34" t="s">
        <v>47</v>
      </c>
      <c r="C15" s="34" t="s">
        <v>78</v>
      </c>
      <c r="D15" s="35" t="s">
        <v>31</v>
      </c>
      <c r="E15" s="35">
        <v>15</v>
      </c>
      <c r="F15" s="46">
        <v>468</v>
      </c>
      <c r="G15" s="46">
        <v>468</v>
      </c>
      <c r="H15" s="46">
        <v>468</v>
      </c>
      <c r="I15" s="57">
        <f t="shared" si="2"/>
        <v>468</v>
      </c>
      <c r="J15" s="45">
        <f t="shared" si="1"/>
        <v>7020</v>
      </c>
      <c r="L15" s="32"/>
    </row>
    <row r="16" spans="1:12" ht="150" x14ac:dyDescent="0.25">
      <c r="A16" s="33" t="s">
        <v>88</v>
      </c>
      <c r="B16" s="34" t="s">
        <v>48</v>
      </c>
      <c r="C16" s="34" t="s">
        <v>82</v>
      </c>
      <c r="D16" s="35" t="s">
        <v>31</v>
      </c>
      <c r="E16" s="35">
        <v>15</v>
      </c>
      <c r="F16" s="46">
        <v>924</v>
      </c>
      <c r="G16" s="46">
        <v>924</v>
      </c>
      <c r="H16" s="46">
        <v>924</v>
      </c>
      <c r="I16" s="57">
        <f t="shared" si="2"/>
        <v>924</v>
      </c>
      <c r="J16" s="45">
        <f t="shared" si="1"/>
        <v>13860</v>
      </c>
      <c r="L16" s="32"/>
    </row>
    <row r="17" spans="1:12" ht="150" x14ac:dyDescent="0.25">
      <c r="A17" s="33" t="s">
        <v>88</v>
      </c>
      <c r="B17" s="34" t="s">
        <v>49</v>
      </c>
      <c r="C17" s="34" t="s">
        <v>83</v>
      </c>
      <c r="D17" s="35" t="s">
        <v>31</v>
      </c>
      <c r="E17" s="35">
        <v>15</v>
      </c>
      <c r="F17" s="46">
        <v>667</v>
      </c>
      <c r="G17" s="46">
        <v>667</v>
      </c>
      <c r="H17" s="46">
        <v>667</v>
      </c>
      <c r="I17" s="57">
        <f t="shared" si="2"/>
        <v>667</v>
      </c>
      <c r="J17" s="45">
        <f t="shared" si="1"/>
        <v>10005</v>
      </c>
      <c r="L17" s="32"/>
    </row>
    <row r="18" spans="1:12" ht="150" x14ac:dyDescent="0.25">
      <c r="A18" s="33" t="s">
        <v>88</v>
      </c>
      <c r="B18" s="34" t="s">
        <v>50</v>
      </c>
      <c r="C18" s="34" t="s">
        <v>84</v>
      </c>
      <c r="D18" s="35" t="s">
        <v>31</v>
      </c>
      <c r="E18" s="35">
        <v>15</v>
      </c>
      <c r="F18" s="46">
        <v>549</v>
      </c>
      <c r="G18" s="46">
        <v>549</v>
      </c>
      <c r="H18" s="46">
        <v>549</v>
      </c>
      <c r="I18" s="57">
        <f t="shared" si="2"/>
        <v>549</v>
      </c>
      <c r="J18" s="45">
        <f t="shared" si="1"/>
        <v>8235</v>
      </c>
      <c r="L18" s="32"/>
    </row>
    <row r="19" spans="1:12" ht="105" x14ac:dyDescent="0.25">
      <c r="A19" s="33" t="s">
        <v>88</v>
      </c>
      <c r="B19" s="34" t="s">
        <v>51</v>
      </c>
      <c r="C19" s="34" t="s">
        <v>72</v>
      </c>
      <c r="D19" s="35" t="s">
        <v>31</v>
      </c>
      <c r="E19" s="35">
        <v>30</v>
      </c>
      <c r="F19" s="46">
        <v>108</v>
      </c>
      <c r="G19" s="46">
        <v>108</v>
      </c>
      <c r="H19" s="46">
        <v>108</v>
      </c>
      <c r="I19" s="57">
        <f t="shared" si="2"/>
        <v>108</v>
      </c>
      <c r="J19" s="45">
        <f t="shared" si="1"/>
        <v>3240</v>
      </c>
      <c r="L19" s="32"/>
    </row>
    <row r="20" spans="1:12" ht="105" x14ac:dyDescent="0.25">
      <c r="A20" s="33" t="s">
        <v>88</v>
      </c>
      <c r="B20" s="34" t="s">
        <v>52</v>
      </c>
      <c r="C20" s="34" t="s">
        <v>71</v>
      </c>
      <c r="D20" s="35" t="s">
        <v>31</v>
      </c>
      <c r="E20" s="35">
        <v>20</v>
      </c>
      <c r="F20" s="46">
        <v>200</v>
      </c>
      <c r="G20" s="46">
        <v>200</v>
      </c>
      <c r="H20" s="46">
        <v>200</v>
      </c>
      <c r="I20" s="57">
        <f t="shared" si="2"/>
        <v>200</v>
      </c>
      <c r="J20" s="45">
        <f t="shared" si="1"/>
        <v>4000</v>
      </c>
      <c r="L20" s="32"/>
    </row>
    <row r="21" spans="1:12" ht="105" x14ac:dyDescent="0.25">
      <c r="A21" s="33" t="s">
        <v>88</v>
      </c>
      <c r="B21" s="34" t="s">
        <v>53</v>
      </c>
      <c r="C21" s="34" t="s">
        <v>73</v>
      </c>
      <c r="D21" s="35" t="s">
        <v>31</v>
      </c>
      <c r="E21" s="35">
        <v>20</v>
      </c>
      <c r="F21" s="46">
        <v>80</v>
      </c>
      <c r="G21" s="46">
        <v>80</v>
      </c>
      <c r="H21" s="46">
        <v>80</v>
      </c>
      <c r="I21" s="57">
        <f t="shared" si="2"/>
        <v>80</v>
      </c>
      <c r="J21" s="45">
        <f t="shared" si="1"/>
        <v>1600</v>
      </c>
      <c r="L21" s="32"/>
    </row>
    <row r="22" spans="1:12" ht="105" x14ac:dyDescent="0.25">
      <c r="A22" s="33" t="s">
        <v>88</v>
      </c>
      <c r="B22" s="34" t="s">
        <v>54</v>
      </c>
      <c r="C22" s="34" t="s">
        <v>74</v>
      </c>
      <c r="D22" s="35" t="s">
        <v>31</v>
      </c>
      <c r="E22" s="35">
        <v>20</v>
      </c>
      <c r="F22" s="46">
        <v>349</v>
      </c>
      <c r="G22" s="46">
        <v>349</v>
      </c>
      <c r="H22" s="46">
        <v>349</v>
      </c>
      <c r="I22" s="57">
        <f t="shared" si="2"/>
        <v>349</v>
      </c>
      <c r="J22" s="45">
        <f t="shared" si="1"/>
        <v>6980</v>
      </c>
      <c r="L22" s="32"/>
    </row>
    <row r="23" spans="1:12" ht="90" x14ac:dyDescent="0.25">
      <c r="A23" s="33" t="s">
        <v>88</v>
      </c>
      <c r="B23" s="34" t="s">
        <v>55</v>
      </c>
      <c r="C23" s="34" t="s">
        <v>67</v>
      </c>
      <c r="D23" s="35" t="s">
        <v>31</v>
      </c>
      <c r="E23" s="35">
        <v>10</v>
      </c>
      <c r="F23" s="46">
        <v>150</v>
      </c>
      <c r="G23" s="46">
        <v>150</v>
      </c>
      <c r="H23" s="46">
        <v>150</v>
      </c>
      <c r="I23" s="57">
        <f t="shared" si="2"/>
        <v>150</v>
      </c>
      <c r="J23" s="45">
        <f t="shared" si="1"/>
        <v>1500</v>
      </c>
      <c r="L23" s="32"/>
    </row>
    <row r="24" spans="1:12" ht="105" x14ac:dyDescent="0.25">
      <c r="A24" s="33" t="s">
        <v>88</v>
      </c>
      <c r="B24" s="34" t="s">
        <v>56</v>
      </c>
      <c r="C24" s="34" t="s">
        <v>75</v>
      </c>
      <c r="D24" s="35" t="s">
        <v>31</v>
      </c>
      <c r="E24" s="35">
        <v>10</v>
      </c>
      <c r="F24" s="46">
        <v>155</v>
      </c>
      <c r="G24" s="46">
        <v>155</v>
      </c>
      <c r="H24" s="46">
        <v>155</v>
      </c>
      <c r="I24" s="57">
        <f t="shared" si="2"/>
        <v>155</v>
      </c>
      <c r="J24" s="45">
        <f t="shared" si="1"/>
        <v>1550</v>
      </c>
      <c r="L24" s="32"/>
    </row>
    <row r="25" spans="1:12" ht="105" x14ac:dyDescent="0.25">
      <c r="A25" s="33" t="s">
        <v>88</v>
      </c>
      <c r="B25" s="34" t="s">
        <v>57</v>
      </c>
      <c r="C25" s="34" t="s">
        <v>79</v>
      </c>
      <c r="D25" s="35" t="s">
        <v>31</v>
      </c>
      <c r="E25" s="35">
        <v>10</v>
      </c>
      <c r="F25" s="46">
        <v>920</v>
      </c>
      <c r="G25" s="46">
        <v>920</v>
      </c>
      <c r="H25" s="46">
        <v>920</v>
      </c>
      <c r="I25" s="57">
        <f t="shared" si="2"/>
        <v>920</v>
      </c>
      <c r="J25" s="45">
        <f t="shared" si="1"/>
        <v>9200</v>
      </c>
      <c r="L25" s="32"/>
    </row>
    <row r="26" spans="1:12" ht="105" x14ac:dyDescent="0.25">
      <c r="A26" s="33" t="s">
        <v>88</v>
      </c>
      <c r="B26" s="34" t="s">
        <v>58</v>
      </c>
      <c r="C26" s="34" t="s">
        <v>80</v>
      </c>
      <c r="D26" s="35" t="s">
        <v>31</v>
      </c>
      <c r="E26" s="35">
        <v>10</v>
      </c>
      <c r="F26" s="46">
        <v>920</v>
      </c>
      <c r="G26" s="46">
        <v>920</v>
      </c>
      <c r="H26" s="46">
        <v>950</v>
      </c>
      <c r="I26" s="57">
        <v>931.2</v>
      </c>
      <c r="J26" s="45">
        <v>9312</v>
      </c>
      <c r="L26" s="32"/>
    </row>
    <row r="27" spans="1:12" ht="105" x14ac:dyDescent="0.25">
      <c r="A27" s="33" t="s">
        <v>88</v>
      </c>
      <c r="B27" s="34" t="s">
        <v>59</v>
      </c>
      <c r="C27" s="34" t="s">
        <v>81</v>
      </c>
      <c r="D27" s="35" t="s">
        <v>31</v>
      </c>
      <c r="E27" s="35">
        <v>10</v>
      </c>
      <c r="F27" s="46">
        <v>1100</v>
      </c>
      <c r="G27" s="46">
        <v>1600</v>
      </c>
      <c r="H27" s="46">
        <v>2374.6</v>
      </c>
      <c r="I27" s="57">
        <v>1061.49</v>
      </c>
      <c r="J27" s="45">
        <v>10614.9</v>
      </c>
      <c r="L27" s="32"/>
    </row>
    <row r="28" spans="1:12" s="25" customFormat="1" ht="39" x14ac:dyDescent="0.25">
      <c r="A28" s="33" t="s">
        <v>88</v>
      </c>
      <c r="B28" s="34" t="s">
        <v>60</v>
      </c>
      <c r="C28" s="59" t="s">
        <v>89</v>
      </c>
      <c r="D28" s="35" t="s">
        <v>31</v>
      </c>
      <c r="E28" s="35">
        <v>1749</v>
      </c>
      <c r="F28" s="46">
        <v>20.86</v>
      </c>
      <c r="G28" s="46">
        <v>18</v>
      </c>
      <c r="H28" s="46">
        <v>20.86</v>
      </c>
      <c r="I28" s="57">
        <v>19.91</v>
      </c>
      <c r="J28" s="45">
        <v>34805.1</v>
      </c>
      <c r="L28" s="36"/>
    </row>
    <row r="29" spans="1:12" s="25" customFormat="1" ht="105" x14ac:dyDescent="0.25">
      <c r="A29" s="33" t="s">
        <v>88</v>
      </c>
      <c r="B29" s="34" t="s">
        <v>61</v>
      </c>
      <c r="C29" s="34" t="s">
        <v>86</v>
      </c>
      <c r="D29" s="35" t="s">
        <v>31</v>
      </c>
      <c r="E29" s="35">
        <v>20</v>
      </c>
      <c r="F29" s="46">
        <v>144</v>
      </c>
      <c r="G29" s="46">
        <v>144</v>
      </c>
      <c r="H29" s="46">
        <v>144</v>
      </c>
      <c r="I29" s="57">
        <f t="shared" si="2"/>
        <v>144</v>
      </c>
      <c r="J29" s="45">
        <f t="shared" si="1"/>
        <v>2880</v>
      </c>
      <c r="L29" s="36"/>
    </row>
    <row r="30" spans="1:12" s="25" customFormat="1" ht="75" x14ac:dyDescent="0.25">
      <c r="A30" s="33" t="s">
        <v>88</v>
      </c>
      <c r="B30" s="34" t="s">
        <v>62</v>
      </c>
      <c r="C30" s="34" t="s">
        <v>85</v>
      </c>
      <c r="D30" s="35" t="s">
        <v>31</v>
      </c>
      <c r="E30" s="35">
        <v>240</v>
      </c>
      <c r="F30" s="46">
        <v>57</v>
      </c>
      <c r="G30" s="46">
        <v>57</v>
      </c>
      <c r="H30" s="46">
        <v>57</v>
      </c>
      <c r="I30" s="57">
        <f t="shared" si="2"/>
        <v>57</v>
      </c>
      <c r="J30" s="45">
        <f>I30*E30</f>
        <v>13680</v>
      </c>
      <c r="L30" s="36"/>
    </row>
    <row r="31" spans="1:12" s="25" customFormat="1" ht="105" x14ac:dyDescent="0.25">
      <c r="A31" s="33" t="s">
        <v>88</v>
      </c>
      <c r="B31" s="37" t="s">
        <v>63</v>
      </c>
      <c r="C31" s="34" t="s">
        <v>87</v>
      </c>
      <c r="D31" s="35" t="s">
        <v>31</v>
      </c>
      <c r="E31" s="35">
        <v>30</v>
      </c>
      <c r="F31" s="46">
        <v>70</v>
      </c>
      <c r="G31" s="46">
        <v>70</v>
      </c>
      <c r="H31" s="46">
        <v>70</v>
      </c>
      <c r="I31" s="57">
        <f t="shared" si="2"/>
        <v>70</v>
      </c>
      <c r="J31" s="45">
        <f t="shared" si="1"/>
        <v>2100</v>
      </c>
      <c r="L31" s="36"/>
    </row>
    <row r="32" spans="1:12" x14ac:dyDescent="0.25">
      <c r="A32" s="28" t="s">
        <v>12</v>
      </c>
      <c r="B32" s="28"/>
      <c r="C32" s="34"/>
      <c r="D32" s="38"/>
      <c r="E32" s="38"/>
      <c r="F32" s="45"/>
      <c r="G32" s="45"/>
      <c r="H32" s="45"/>
      <c r="I32" s="45"/>
      <c r="J32" s="46">
        <f>SUM(J7:J31)</f>
        <v>230301</v>
      </c>
      <c r="L32" s="32"/>
    </row>
    <row r="33" spans="1:12" x14ac:dyDescent="0.25">
      <c r="A33" s="28" t="s">
        <v>15</v>
      </c>
      <c r="B33" s="28"/>
      <c r="C33" s="11"/>
      <c r="D33" s="38"/>
      <c r="E33" s="38"/>
      <c r="F33" s="45"/>
      <c r="G33" s="45"/>
      <c r="H33" s="45"/>
      <c r="I33" s="45"/>
      <c r="J33" s="47">
        <f>SUM(J32:J32)</f>
        <v>230301</v>
      </c>
      <c r="L33" s="32"/>
    </row>
    <row r="34" spans="1:12" x14ac:dyDescent="0.2">
      <c r="A34" s="29"/>
      <c r="B34" s="56"/>
      <c r="C34" s="55"/>
      <c r="D34" s="29"/>
      <c r="E34" s="29"/>
      <c r="F34" s="48"/>
      <c r="G34" s="48"/>
      <c r="H34" s="48"/>
      <c r="I34" s="48"/>
      <c r="J34" s="48"/>
    </row>
    <row r="35" spans="1:12" ht="15.75" customHeight="1" x14ac:dyDescent="0.25">
      <c r="A35" s="24">
        <v>1</v>
      </c>
      <c r="B35" s="60" t="s">
        <v>32</v>
      </c>
      <c r="C35" s="60"/>
      <c r="D35" s="39"/>
      <c r="E35" s="39"/>
      <c r="F35" s="49"/>
      <c r="G35" s="49"/>
      <c r="H35" s="49"/>
      <c r="I35" s="49"/>
      <c r="J35" s="49"/>
    </row>
    <row r="36" spans="1:12" ht="15.75" customHeight="1" x14ac:dyDescent="0.25">
      <c r="A36" s="24">
        <v>2</v>
      </c>
      <c r="B36" s="60" t="s">
        <v>34</v>
      </c>
      <c r="C36" s="60"/>
      <c r="D36" s="39"/>
      <c r="E36" s="39"/>
      <c r="F36" s="49"/>
      <c r="G36" s="49"/>
      <c r="H36" s="49"/>
      <c r="I36" s="49"/>
      <c r="J36" s="49"/>
    </row>
    <row r="37" spans="1:12" ht="15.75" customHeight="1" x14ac:dyDescent="0.25">
      <c r="A37" s="24">
        <v>3</v>
      </c>
      <c r="B37" s="60" t="s">
        <v>33</v>
      </c>
      <c r="C37" s="60"/>
      <c r="D37" s="39"/>
      <c r="E37" s="39"/>
      <c r="F37" s="49"/>
      <c r="G37" s="49"/>
      <c r="H37" s="49"/>
      <c r="I37" s="49"/>
      <c r="J37" s="49"/>
    </row>
    <row r="38" spans="1:12" ht="15.95" x14ac:dyDescent="0.2">
      <c r="A38" s="31"/>
      <c r="B38" s="31"/>
      <c r="C38" s="43"/>
      <c r="D38" s="31"/>
      <c r="E38" s="31"/>
      <c r="F38" s="50"/>
      <c r="G38" s="50"/>
      <c r="H38" s="50"/>
      <c r="I38" s="50"/>
      <c r="J38" s="50"/>
    </row>
    <row r="39" spans="1:12" ht="15.75" x14ac:dyDescent="0.25">
      <c r="A39" s="30" t="s">
        <v>29</v>
      </c>
      <c r="B39" s="30"/>
      <c r="C39" s="43"/>
      <c r="D39" s="40"/>
      <c r="E39" s="40"/>
      <c r="F39" s="51"/>
      <c r="G39" s="51"/>
      <c r="H39" s="51"/>
      <c r="I39" s="51"/>
      <c r="J39" s="51"/>
    </row>
    <row r="40" spans="1:12" ht="15.75" x14ac:dyDescent="0.25">
      <c r="A40" s="30" t="s">
        <v>35</v>
      </c>
      <c r="B40" s="30"/>
      <c r="C40" s="31"/>
      <c r="D40" s="40"/>
      <c r="E40" s="40"/>
      <c r="F40" s="51"/>
      <c r="G40" s="51"/>
      <c r="H40" s="51"/>
      <c r="I40" s="51"/>
      <c r="J40" s="51"/>
    </row>
    <row r="41" spans="1:12" ht="15.75" x14ac:dyDescent="0.25">
      <c r="A41" s="30" t="s">
        <v>36</v>
      </c>
      <c r="B41" s="30"/>
      <c r="C41" s="52"/>
      <c r="D41" s="40"/>
      <c r="E41" s="40"/>
      <c r="F41" s="51"/>
      <c r="G41" s="51"/>
      <c r="H41" s="51"/>
      <c r="I41" s="51"/>
      <c r="J41" s="51"/>
    </row>
    <row r="42" spans="1:12" ht="15.95" x14ac:dyDescent="0.2">
      <c r="A42" s="25"/>
      <c r="B42" s="26"/>
      <c r="C42" s="52"/>
      <c r="D42" s="41"/>
      <c r="E42" s="41"/>
      <c r="F42" s="36"/>
      <c r="G42" s="36"/>
      <c r="H42" s="36"/>
      <c r="I42" s="36"/>
      <c r="J42" s="36"/>
    </row>
    <row r="43" spans="1:12" ht="15.95" x14ac:dyDescent="0.2">
      <c r="A43" s="25"/>
      <c r="B43" s="26"/>
      <c r="C43" s="52"/>
      <c r="D43" s="41"/>
      <c r="E43" s="41"/>
      <c r="F43" s="36"/>
      <c r="G43" s="36"/>
      <c r="H43" s="36"/>
      <c r="I43" s="36"/>
      <c r="J43" s="36"/>
    </row>
    <row r="44" spans="1:12" x14ac:dyDescent="0.2">
      <c r="A44" s="25"/>
      <c r="B44" s="26"/>
      <c r="C44" s="26"/>
      <c r="D44" s="41"/>
      <c r="E44" s="41"/>
      <c r="F44" s="36"/>
      <c r="G44" s="36"/>
      <c r="H44" s="36"/>
      <c r="I44" s="36"/>
      <c r="J44" s="36"/>
    </row>
    <row r="45" spans="1:12" x14ac:dyDescent="0.2">
      <c r="A45" s="25"/>
      <c r="B45" s="26"/>
      <c r="C45" s="26"/>
      <c r="D45" s="41"/>
      <c r="E45" s="41"/>
      <c r="F45" s="36"/>
      <c r="G45" s="36"/>
      <c r="H45" s="36"/>
      <c r="I45" s="36"/>
      <c r="J45" s="36"/>
    </row>
    <row r="46" spans="1:12" x14ac:dyDescent="0.2">
      <c r="A46" s="25"/>
      <c r="B46" s="26"/>
      <c r="C46" s="26"/>
      <c r="D46" s="41"/>
      <c r="E46" s="41"/>
      <c r="F46" s="36"/>
      <c r="G46" s="36"/>
      <c r="H46" s="36"/>
      <c r="I46" s="36"/>
      <c r="J46" s="36"/>
    </row>
    <row r="47" spans="1:12" x14ac:dyDescent="0.2">
      <c r="A47" s="25"/>
      <c r="B47" s="26"/>
      <c r="C47" s="26"/>
      <c r="D47" s="41"/>
      <c r="E47" s="41"/>
      <c r="F47" s="36"/>
      <c r="G47" s="36"/>
      <c r="H47" s="36"/>
      <c r="I47" s="36"/>
      <c r="J47" s="36"/>
    </row>
    <row r="48" spans="1:12" x14ac:dyDescent="0.2">
      <c r="C48" s="26"/>
    </row>
    <row r="49" spans="3:3" x14ac:dyDescent="0.2">
      <c r="C49" s="26"/>
    </row>
    <row r="71" spans="7:7" x14ac:dyDescent="0.25">
      <c r="G71" s="53"/>
    </row>
  </sheetData>
  <mergeCells count="15">
    <mergeCell ref="B35:C35"/>
    <mergeCell ref="B36:C36"/>
    <mergeCell ref="B37:C37"/>
    <mergeCell ref="A1:J1"/>
    <mergeCell ref="A4:J4"/>
    <mergeCell ref="A5:A6"/>
    <mergeCell ref="B5:B6"/>
    <mergeCell ref="C5:C6"/>
    <mergeCell ref="D5:D6"/>
    <mergeCell ref="E5:E6"/>
    <mergeCell ref="I5:I6"/>
    <mergeCell ref="J5:J6"/>
    <mergeCell ref="F5:H5"/>
    <mergeCell ref="A2:J2"/>
    <mergeCell ref="A3:J3"/>
  </mergeCells>
  <pageMargins left="0.19685039370078741" right="0.19685039370078741" top="0.19685039370078741" bottom="0.19685039370078741" header="0.31496062992125984" footer="0.31496062992125984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ColWidth="8.85546875"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70" t="s">
        <v>17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6" ht="28.5" customHeight="1" x14ac:dyDescent="0.25">
      <c r="A2" s="74" t="s">
        <v>27</v>
      </c>
      <c r="B2" s="74"/>
      <c r="C2" s="74"/>
      <c r="D2" s="74"/>
      <c r="E2" s="74"/>
      <c r="F2" s="74"/>
      <c r="G2" s="74"/>
      <c r="H2" s="74"/>
      <c r="I2" s="74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95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71" t="s">
        <v>0</v>
      </c>
      <c r="B5" s="72" t="s">
        <v>9</v>
      </c>
      <c r="C5" s="72" t="s">
        <v>10</v>
      </c>
      <c r="D5" s="72" t="s">
        <v>11</v>
      </c>
      <c r="E5" s="72" t="s">
        <v>1</v>
      </c>
      <c r="F5" s="72" t="s">
        <v>2</v>
      </c>
      <c r="G5" s="72"/>
      <c r="H5" s="72"/>
      <c r="I5" s="72"/>
      <c r="J5" s="72"/>
      <c r="K5" s="72" t="s">
        <v>6</v>
      </c>
      <c r="L5" s="72" t="s">
        <v>7</v>
      </c>
    </row>
    <row r="6" spans="1:16" ht="25.5" customHeight="1" x14ac:dyDescent="0.25">
      <c r="A6" s="71"/>
      <c r="B6" s="72"/>
      <c r="C6" s="72"/>
      <c r="D6" s="72"/>
      <c r="E6" s="72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72"/>
      <c r="L6" s="72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3" t="s">
        <v>12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4">
        <f>K7*E7</f>
        <v>231000</v>
      </c>
    </row>
    <row r="9" spans="1:16" x14ac:dyDescent="0.25">
      <c r="A9" s="73" t="s">
        <v>15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">
        <f>L8</f>
        <v>231000</v>
      </c>
    </row>
    <row r="10" spans="1:16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9" t="s">
        <v>21</v>
      </c>
      <c r="C11" s="69"/>
      <c r="D11" s="69"/>
      <c r="E11" s="69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9" t="s">
        <v>22</v>
      </c>
      <c r="C12" s="69"/>
      <c r="D12" s="69"/>
      <c r="E12" s="69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9" t="s">
        <v>23</v>
      </c>
      <c r="C13" s="69"/>
      <c r="D13" s="69"/>
      <c r="E13" s="69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9" t="s">
        <v>24</v>
      </c>
      <c r="C14" s="69"/>
      <c r="D14" s="69"/>
      <c r="E14" s="69"/>
      <c r="F14" s="14"/>
      <c r="G14" s="14"/>
      <c r="H14" s="14"/>
      <c r="I14" s="14"/>
      <c r="J14" s="14"/>
      <c r="K14" s="14"/>
      <c r="L14" s="14"/>
    </row>
    <row r="15" spans="1:16" ht="14.25" customHeight="1" x14ac:dyDescent="0.2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Награды</vt:lpstr>
      <vt:lpstr>Лист1</vt:lpstr>
      <vt:lpstr>Награды!Область_печати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Ivan</cp:lastModifiedBy>
  <cp:lastPrinted>2019-10-09T11:48:14Z</cp:lastPrinted>
  <dcterms:created xsi:type="dcterms:W3CDTF">2014-02-14T07:05:08Z</dcterms:created>
  <dcterms:modified xsi:type="dcterms:W3CDTF">2019-10-09T11:48:24Z</dcterms:modified>
</cp:coreProperties>
</file>