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020"/>
  </bookViews>
  <sheets>
    <sheet name="Исполнение" sheetId="1" r:id="rId1"/>
    <sheet name="Лист2" sheetId="2" r:id="rId2"/>
    <sheet name="Лист3" sheetId="3" r:id="rId3"/>
  </sheets>
  <calcPr calcId="152511" iterateDelta="1E-4"/>
</workbook>
</file>

<file path=xl/calcChain.xml><?xml version="1.0" encoding="utf-8"?>
<calcChain xmlns="http://schemas.openxmlformats.org/spreadsheetml/2006/main">
  <c r="M21" i="1" l="1"/>
  <c r="M19" i="1" l="1"/>
  <c r="M20" i="1" l="1"/>
  <c r="L20" i="1" l="1"/>
  <c r="L19" i="1" l="1"/>
  <c r="L18" i="1"/>
  <c r="L17" i="1" l="1"/>
  <c r="L14" i="1"/>
  <c r="L13" i="1"/>
  <c r="M14" i="1" l="1"/>
  <c r="M13" i="1"/>
</calcChain>
</file>

<file path=xl/sharedStrings.xml><?xml version="1.0" encoding="utf-8"?>
<sst xmlns="http://schemas.openxmlformats.org/spreadsheetml/2006/main" count="82" uniqueCount="59">
  <si>
    <t xml:space="preserve">Отчет 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</si>
  <si>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</si>
  <si>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</si>
  <si>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</si>
  <si>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Ответственный исполнитель/ соисполнитель (наименование органа или структурного подразделения)</t>
  </si>
  <si>
    <t>Отклонение</t>
  </si>
  <si>
    <t>Абсолютное значение</t>
  </si>
  <si>
    <t>Относительное значение, %</t>
  </si>
  <si>
    <t>Дергилев О.В.</t>
  </si>
  <si>
    <t>5-00-61</t>
  </si>
  <si>
    <t>о достижении целевых показателей эффективности</t>
  </si>
  <si>
    <t>Отчетный период</t>
  </si>
  <si>
    <t>Плановое значение</t>
  </si>
  <si>
    <t>Фактическое значение</t>
  </si>
  <si>
    <t>%</t>
  </si>
  <si>
    <t>1</t>
  </si>
  <si>
    <t>2</t>
  </si>
  <si>
    <t>Наименование целевого показателя</t>
  </si>
  <si>
    <t>Ед. изм.</t>
  </si>
  <si>
    <t>Фактическое значение за предыдущие отчетные периоды</t>
  </si>
  <si>
    <t>Базовый показатель на начало реализации программы</t>
  </si>
  <si>
    <t>(гр.9 - гр.8)</t>
  </si>
  <si>
    <t>(гр.9/ гр.8*100%)</t>
  </si>
  <si>
    <t>3</t>
  </si>
  <si>
    <t>4</t>
  </si>
  <si>
    <t>5</t>
  </si>
  <si>
    <t>6</t>
  </si>
  <si>
    <t>7</t>
  </si>
  <si>
    <t>8</t>
  </si>
  <si>
    <t xml:space="preserve">                                               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</si>
  <si>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Муниципальная программа города Югорска "Развитие информационного общества"</t>
  </si>
  <si>
    <t>Доля государственных, в части переданных полномочий, и муниципальных услуг, функций, сервисов, предоставленных без необходимости личного посещения органов местного самоуправления города Югорска</t>
  </si>
  <si>
    <t>Доля государственных и муниципальных услуг, функций, сервисов, предоставленных в цифровом виде</t>
  </si>
  <si>
    <t>Доля граждан, использующих механизм получения государственных и муниципальных услуг в электронной форме</t>
  </si>
  <si>
    <t>Доля граждан старше 14 лет, прошедших регистрацию на Едином портале государственных и муниципальных услуг</t>
  </si>
  <si>
    <t>Стоимостная доля закупаемого и (или) арендуемого органами местного самоуправления города Югорска иностранного программного обеспечения</t>
  </si>
  <si>
    <t>Средний срок простоя государственных и муниципальных систем в органах местного самоуправления города Югорска в результате компьютерных атак, в год</t>
  </si>
  <si>
    <t>час</t>
  </si>
  <si>
    <t>Доля аттестованных рабочих мест исполнителей государственных и муниципальных услуг в электронном виде</t>
  </si>
  <si>
    <t>Доля органов местного самоуправления города Югорска, подключённых по защищённым сертифицированными средствами защиты информации линиям связи</t>
  </si>
  <si>
    <t>2020 год</t>
  </si>
  <si>
    <t>Сведения предоставлены структурными подразделениями администрации города Югорска</t>
  </si>
  <si>
    <t>2021 год</t>
  </si>
  <si>
    <t>-</t>
  </si>
  <si>
    <t>Обоснование отклонения фактического значения целевого показателя от планового</t>
  </si>
  <si>
    <t>Степень выполнения целевых показателей муниципальной программы</t>
  </si>
  <si>
    <t>Управление информационных технологий администрации города Югорска</t>
  </si>
  <si>
    <t>2022 год</t>
  </si>
  <si>
    <t>В течение 2023 года иностранное программное обеспечение не приобреталось</t>
  </si>
  <si>
    <t>Фактов простоя государственных и муниципальных систем в органах местного самоуправления города Югорска в результате компьютерных атак в течение 2023 года не зафиксировано</t>
  </si>
  <si>
    <t>Управление информационных технологий</t>
  </si>
  <si>
    <t>муниципальной программы по состоянию на 31 декабря 2023 года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</si>
  <si>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22 января 2023 года</t>
    </r>
  </si>
  <si>
    <t>Информационный обмен в корпоративной сети администрации города Югорска выполняется по защищённым сертифицированными средствами защиты информации ViPNet линиям связи</t>
  </si>
  <si>
    <t>Ефремов П.Н.</t>
  </si>
  <si>
    <t>Во взаимодействии с органами государственной власти автономного округа внедрение услуг в электронном виде идет опережающими темпами. Из 59 реализованных услуг 57 переданы в МФЦ г.Югорска.</t>
  </si>
  <si>
    <t>Неисполнение показателя связано с отсутствием финансирования на исполнение целевого мероприятия.</t>
  </si>
  <si>
    <t>Мониторинг показателя не проводится с 2021 года в связи с достижением целей, поставленных Указом Президента Российской Федерации от 07.05.2018 № 204 «О национальных целях и стратегических задачах развития Российской Федерации на период до 2024 года»</t>
  </si>
  <si>
    <t>Мониторинг показателя не проводится с 2023 года, т.к. данные для расчёта показателя не предоставляются ПАО "Ростелеком" и Департаментом информационных технологий и цифрового развития Югры.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</si>
</sst>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0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sz val="1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A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Fill="1"/>
    <xf numFmtId="0" fontId="4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left" vertical="top" wrapText="1"/>
    </xf>
    <xf numFmtId="3" fontId="7" fillId="0" borderId="3" xfId="0" applyNumberFormat="1" applyFont="1" applyFill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8" fillId="0" borderId="4" xfId="0" applyFont="1" applyBorder="1" applyAlignment="1">
      <alignment vertical="center"/>
    </xf>
    <xf numFmtId="0" fontId="2" fillId="0" borderId="4" xfId="0" applyFont="1" applyBorder="1"/>
    <xf numFmtId="0" fontId="9" fillId="0" borderId="0" xfId="0" applyFont="1" applyAlignment="1">
      <alignment horizontal="center"/>
    </xf>
    <xf numFmtId="0" fontId="2" fillId="0" borderId="4" xfId="0" applyFont="1" applyFill="1" applyBorder="1"/>
    <xf numFmtId="0" fontId="4" fillId="0" borderId="0" xfId="0" applyFont="1" applyAlignment="1">
      <alignment vertical="center"/>
    </xf>
    <xf numFmtId="0" fontId="10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justify" vertical="top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C16" zoomScale="145" zoomScaleNormal="145" workbookViewId="0">
      <selection activeCell="N19" sqref="N19"/>
    </sheetView>
  </sheetViews>
  <sheetFormatPr defaultRowHeight="15" x14ac:dyDescent="0.25"/>
  <cols>
    <col min="1" max="1" width="5.7109375" style="1" customWidth="1"/>
    <col min="2" max="2" width="38.85546875" style="1" customWidth="1"/>
    <col min="3" max="3" width="14.85546875" style="1" customWidth="1"/>
    <col min="4" max="4" width="5.7109375" style="3" customWidth="1"/>
    <col min="5" max="5" width="10.5703125" style="3" customWidth="1"/>
    <col min="6" max="6" width="12" style="1" hidden="1" customWidth="1"/>
    <col min="7" max="9" width="10.42578125" style="1" customWidth="1"/>
    <col min="10" max="10" width="9.85546875" style="1" customWidth="1"/>
    <col min="11" max="11" width="12" style="1" customWidth="1"/>
    <col min="12" max="12" width="10.85546875" style="1" customWidth="1"/>
    <col min="13" max="13" width="12.7109375" style="1" customWidth="1"/>
    <col min="14" max="14" width="47.5703125" style="1" customWidth="1"/>
    <col min="15" max="16384" width="9.140625" style="1"/>
  </cols>
  <sheetData>
    <row r="1" spans="1:14" ht="15.75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5.75" x14ac:dyDescent="0.25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5.75" x14ac:dyDescent="0.25">
      <c r="A3" s="42" t="s">
        <v>51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7.5" customHeight="1" x14ac:dyDescent="0.25">
      <c r="A4" s="2"/>
    </row>
    <row r="5" spans="1:14" ht="16.5" customHeight="1" x14ac:dyDescent="0.25">
      <c r="A5" s="44" t="s">
        <v>30</v>
      </c>
      <c r="B5" s="44"/>
      <c r="C5" s="44"/>
      <c r="D5" s="44"/>
      <c r="E5" s="44"/>
      <c r="F5" s="44"/>
      <c r="G5" s="44"/>
      <c r="H5" s="44"/>
      <c r="I5" s="44"/>
      <c r="J5" s="44"/>
    </row>
    <row r="6" spans="1:14" ht="12.75" customHeight="1" x14ac:dyDescent="0.25">
      <c r="A6" s="38" t="s">
        <v>1</v>
      </c>
      <c r="B6" s="38"/>
      <c r="C6" s="38"/>
      <c r="D6" s="38"/>
      <c r="E6" s="4"/>
    </row>
    <row r="7" spans="1:14" ht="15.75" x14ac:dyDescent="0.25">
      <c r="A7" s="45" t="s">
        <v>46</v>
      </c>
      <c r="B7" s="45"/>
      <c r="C7" s="45"/>
      <c r="D7" s="45"/>
      <c r="E7" s="45"/>
      <c r="F7" s="45"/>
      <c r="G7" s="45"/>
      <c r="H7" s="45"/>
      <c r="I7" s="45"/>
      <c r="J7" s="45"/>
    </row>
    <row r="8" spans="1:14" ht="12.75" customHeight="1" x14ac:dyDescent="0.25">
      <c r="A8" s="38" t="s">
        <v>2</v>
      </c>
      <c r="B8" s="38"/>
      <c r="C8" s="38"/>
      <c r="D8" s="38"/>
      <c r="E8" s="4"/>
    </row>
    <row r="9" spans="1:14" ht="38.25" customHeight="1" x14ac:dyDescent="0.25">
      <c r="A9" s="40" t="s">
        <v>3</v>
      </c>
      <c r="B9" s="40" t="s">
        <v>17</v>
      </c>
      <c r="C9" s="40" t="s">
        <v>4</v>
      </c>
      <c r="D9" s="41" t="s">
        <v>18</v>
      </c>
      <c r="E9" s="41" t="s">
        <v>20</v>
      </c>
      <c r="F9" s="43" t="s">
        <v>19</v>
      </c>
      <c r="G9" s="43"/>
      <c r="H9" s="43"/>
      <c r="I9" s="43"/>
      <c r="J9" s="43" t="s">
        <v>11</v>
      </c>
      <c r="K9" s="43"/>
      <c r="L9" s="39" t="s">
        <v>5</v>
      </c>
      <c r="M9" s="40"/>
      <c r="N9" s="40" t="s">
        <v>44</v>
      </c>
    </row>
    <row r="10" spans="1:14" ht="30" customHeight="1" x14ac:dyDescent="0.25">
      <c r="A10" s="40"/>
      <c r="B10" s="40"/>
      <c r="C10" s="40"/>
      <c r="D10" s="41"/>
      <c r="E10" s="41"/>
      <c r="F10" s="43"/>
      <c r="G10" s="49" t="s">
        <v>40</v>
      </c>
      <c r="H10" s="43" t="s">
        <v>42</v>
      </c>
      <c r="I10" s="43" t="s">
        <v>47</v>
      </c>
      <c r="J10" s="43" t="s">
        <v>12</v>
      </c>
      <c r="K10" s="43" t="s">
        <v>13</v>
      </c>
      <c r="L10" s="5" t="s">
        <v>6</v>
      </c>
      <c r="M10" s="6" t="s">
        <v>7</v>
      </c>
      <c r="N10" s="40"/>
    </row>
    <row r="11" spans="1:14" ht="28.5" customHeight="1" x14ac:dyDescent="0.25">
      <c r="A11" s="40"/>
      <c r="B11" s="40"/>
      <c r="C11" s="40"/>
      <c r="D11" s="41"/>
      <c r="E11" s="41"/>
      <c r="F11" s="43"/>
      <c r="G11" s="50"/>
      <c r="H11" s="43"/>
      <c r="I11" s="43"/>
      <c r="J11" s="43"/>
      <c r="K11" s="43"/>
      <c r="L11" s="5" t="s">
        <v>21</v>
      </c>
      <c r="M11" s="6" t="s">
        <v>22</v>
      </c>
      <c r="N11" s="40"/>
    </row>
    <row r="12" spans="1:14" x14ac:dyDescent="0.25">
      <c r="A12" s="7">
        <v>1</v>
      </c>
      <c r="B12" s="7">
        <v>2</v>
      </c>
      <c r="C12" s="7">
        <v>3</v>
      </c>
      <c r="D12" s="8">
        <v>4</v>
      </c>
      <c r="E12" s="8">
        <v>5</v>
      </c>
      <c r="F12" s="9"/>
      <c r="G12" s="9">
        <v>6</v>
      </c>
      <c r="H12" s="9">
        <v>7</v>
      </c>
      <c r="I12" s="9">
        <v>8</v>
      </c>
      <c r="J12" s="9">
        <v>9</v>
      </c>
      <c r="K12" s="7">
        <v>10</v>
      </c>
      <c r="L12" s="7">
        <v>11</v>
      </c>
      <c r="M12" s="7">
        <v>12</v>
      </c>
      <c r="N12" s="7">
        <v>13</v>
      </c>
    </row>
    <row r="13" spans="1:14" ht="65.25" customHeight="1" x14ac:dyDescent="0.25">
      <c r="A13" s="11" t="s">
        <v>15</v>
      </c>
      <c r="B13" s="12" t="s">
        <v>31</v>
      </c>
      <c r="C13" s="36" t="s">
        <v>50</v>
      </c>
      <c r="D13" s="29" t="s">
        <v>14</v>
      </c>
      <c r="E13" s="29">
        <v>10</v>
      </c>
      <c r="F13" s="29">
        <v>100</v>
      </c>
      <c r="G13" s="32">
        <v>90.74</v>
      </c>
      <c r="H13" s="32">
        <v>90.74</v>
      </c>
      <c r="I13" s="32">
        <v>94.9</v>
      </c>
      <c r="J13" s="13">
        <v>85</v>
      </c>
      <c r="K13" s="32">
        <v>96.61</v>
      </c>
      <c r="L13" s="14">
        <f>K13-J13</f>
        <v>11.61</v>
      </c>
      <c r="M13" s="15">
        <f t="shared" ref="M13:M14" si="0">IF(K13=0,0,(K13/J13))</f>
        <v>1.1365882352941177</v>
      </c>
      <c r="N13" s="16" t="s">
        <v>55</v>
      </c>
    </row>
    <row r="14" spans="1:14" ht="39" customHeight="1" x14ac:dyDescent="0.25">
      <c r="A14" s="11" t="s">
        <v>16</v>
      </c>
      <c r="B14" s="30" t="s">
        <v>32</v>
      </c>
      <c r="C14" s="36" t="s">
        <v>50</v>
      </c>
      <c r="D14" s="29" t="s">
        <v>14</v>
      </c>
      <c r="E14" s="29">
        <v>10</v>
      </c>
      <c r="F14" s="29">
        <v>710</v>
      </c>
      <c r="G14" s="32">
        <v>87.58</v>
      </c>
      <c r="H14" s="32">
        <v>93.46</v>
      </c>
      <c r="I14" s="32">
        <v>93.46</v>
      </c>
      <c r="J14" s="13">
        <v>80</v>
      </c>
      <c r="K14" s="32">
        <v>82.17</v>
      </c>
      <c r="L14" s="14">
        <f t="shared" ref="L14:L17" si="1">K14-J14</f>
        <v>2.1700000000000017</v>
      </c>
      <c r="M14" s="15">
        <f t="shared" si="0"/>
        <v>1.0271250000000001</v>
      </c>
      <c r="N14" s="16" t="s">
        <v>41</v>
      </c>
    </row>
    <row r="15" spans="1:14" ht="65.25" customHeight="1" x14ac:dyDescent="0.25">
      <c r="A15" s="11" t="s">
        <v>23</v>
      </c>
      <c r="B15" s="30" t="s">
        <v>33</v>
      </c>
      <c r="C15" s="36" t="s">
        <v>50</v>
      </c>
      <c r="D15" s="29" t="s">
        <v>14</v>
      </c>
      <c r="E15" s="35">
        <v>71.2</v>
      </c>
      <c r="F15" s="18">
        <v>28</v>
      </c>
      <c r="G15" s="33">
        <v>71.400000000000006</v>
      </c>
      <c r="H15" s="18" t="s">
        <v>43</v>
      </c>
      <c r="I15" s="18" t="s">
        <v>43</v>
      </c>
      <c r="J15" s="18" t="s">
        <v>43</v>
      </c>
      <c r="K15" s="18" t="s">
        <v>43</v>
      </c>
      <c r="L15" s="18" t="s">
        <v>43</v>
      </c>
      <c r="M15" s="18" t="s">
        <v>43</v>
      </c>
      <c r="N15" s="16" t="s">
        <v>57</v>
      </c>
    </row>
    <row r="16" spans="1:14" ht="51" customHeight="1" x14ac:dyDescent="0.25">
      <c r="A16" s="11" t="s">
        <v>24</v>
      </c>
      <c r="B16" s="30" t="s">
        <v>34</v>
      </c>
      <c r="C16" s="36" t="s">
        <v>50</v>
      </c>
      <c r="D16" s="29" t="s">
        <v>14</v>
      </c>
      <c r="E16" s="29">
        <v>80</v>
      </c>
      <c r="F16" s="29">
        <v>28</v>
      </c>
      <c r="G16" s="33">
        <v>92.05</v>
      </c>
      <c r="H16" s="33">
        <v>86.34</v>
      </c>
      <c r="I16" s="33">
        <v>88.16</v>
      </c>
      <c r="J16" s="13">
        <v>80</v>
      </c>
      <c r="K16" s="18" t="s">
        <v>43</v>
      </c>
      <c r="L16" s="18" t="s">
        <v>43</v>
      </c>
      <c r="M16" s="18" t="s">
        <v>43</v>
      </c>
      <c r="N16" s="16" t="s">
        <v>58</v>
      </c>
    </row>
    <row r="17" spans="1:14" ht="51.75" customHeight="1" x14ac:dyDescent="0.25">
      <c r="A17" s="11" t="s">
        <v>25</v>
      </c>
      <c r="B17" s="30" t="s">
        <v>35</v>
      </c>
      <c r="C17" s="36" t="s">
        <v>50</v>
      </c>
      <c r="D17" s="29" t="s">
        <v>14</v>
      </c>
      <c r="E17" s="29">
        <v>50</v>
      </c>
      <c r="F17" s="29">
        <v>7</v>
      </c>
      <c r="G17" s="17">
        <v>0</v>
      </c>
      <c r="H17" s="17">
        <v>0</v>
      </c>
      <c r="I17" s="17">
        <v>0</v>
      </c>
      <c r="J17" s="13">
        <v>15</v>
      </c>
      <c r="K17" s="17">
        <v>0</v>
      </c>
      <c r="L17" s="14">
        <f t="shared" si="1"/>
        <v>-15</v>
      </c>
      <c r="M17" s="15">
        <v>1</v>
      </c>
      <c r="N17" s="16" t="s">
        <v>48</v>
      </c>
    </row>
    <row r="18" spans="1:14" ht="51.75" customHeight="1" x14ac:dyDescent="0.25">
      <c r="A18" s="11" t="s">
        <v>26</v>
      </c>
      <c r="B18" s="30" t="s">
        <v>36</v>
      </c>
      <c r="C18" s="36" t="s">
        <v>50</v>
      </c>
      <c r="D18" s="29" t="s">
        <v>37</v>
      </c>
      <c r="E18" s="29">
        <v>65</v>
      </c>
      <c r="F18" s="29"/>
      <c r="G18" s="17">
        <v>0</v>
      </c>
      <c r="H18" s="17">
        <v>0</v>
      </c>
      <c r="I18" s="17">
        <v>0</v>
      </c>
      <c r="J18" s="28">
        <v>6</v>
      </c>
      <c r="K18" s="17">
        <v>0</v>
      </c>
      <c r="L18" s="14">
        <f t="shared" ref="L18:L19" si="2">K18-J18</f>
        <v>-6</v>
      </c>
      <c r="M18" s="15">
        <v>1</v>
      </c>
      <c r="N18" s="16" t="s">
        <v>49</v>
      </c>
    </row>
    <row r="19" spans="1:14" ht="39" customHeight="1" x14ac:dyDescent="0.25">
      <c r="A19" s="11" t="s">
        <v>27</v>
      </c>
      <c r="B19" s="31" t="s">
        <v>38</v>
      </c>
      <c r="C19" s="36" t="s">
        <v>50</v>
      </c>
      <c r="D19" s="29" t="s">
        <v>14</v>
      </c>
      <c r="E19" s="29">
        <v>0</v>
      </c>
      <c r="F19" s="29"/>
      <c r="G19" s="17">
        <v>10</v>
      </c>
      <c r="H19" s="17">
        <v>12</v>
      </c>
      <c r="I19" s="17">
        <v>13</v>
      </c>
      <c r="J19" s="28">
        <v>20</v>
      </c>
      <c r="K19" s="17">
        <v>13</v>
      </c>
      <c r="L19" s="14">
        <f t="shared" si="2"/>
        <v>-7</v>
      </c>
      <c r="M19" s="15">
        <f t="shared" ref="M19" si="3">IF(K19=0,0,(K19/J19))</f>
        <v>0.65</v>
      </c>
      <c r="N19" s="16" t="s">
        <v>56</v>
      </c>
    </row>
    <row r="20" spans="1:14" ht="51.75" customHeight="1" x14ac:dyDescent="0.25">
      <c r="A20" s="11" t="s">
        <v>28</v>
      </c>
      <c r="B20" s="30" t="s">
        <v>39</v>
      </c>
      <c r="C20" s="36" t="s">
        <v>50</v>
      </c>
      <c r="D20" s="34" t="s">
        <v>14</v>
      </c>
      <c r="E20" s="34">
        <v>0</v>
      </c>
      <c r="F20" s="18">
        <v>75</v>
      </c>
      <c r="G20" s="19">
        <v>0</v>
      </c>
      <c r="H20" s="19">
        <v>0</v>
      </c>
      <c r="I20" s="19">
        <v>100</v>
      </c>
      <c r="J20" s="20">
        <v>100</v>
      </c>
      <c r="K20" s="19">
        <v>100</v>
      </c>
      <c r="L20" s="14">
        <f t="shared" ref="L20" si="4">K20-J20</f>
        <v>0</v>
      </c>
      <c r="M20" s="15">
        <f t="shared" ref="M20" si="5">IF(K20=0,0,(K20/J20))</f>
        <v>1</v>
      </c>
      <c r="N20" s="16" t="s">
        <v>53</v>
      </c>
    </row>
    <row r="21" spans="1:14" ht="27" customHeight="1" x14ac:dyDescent="0.25">
      <c r="A21" s="11"/>
      <c r="B21" s="30" t="s">
        <v>45</v>
      </c>
      <c r="C21" s="46"/>
      <c r="D21" s="47"/>
      <c r="E21" s="47"/>
      <c r="F21" s="47"/>
      <c r="G21" s="47"/>
      <c r="H21" s="47"/>
      <c r="I21" s="47"/>
      <c r="J21" s="47"/>
      <c r="K21" s="47"/>
      <c r="L21" s="48"/>
      <c r="M21" s="15">
        <f>SUM(M13:M20)/6</f>
        <v>0.96895220588235309</v>
      </c>
      <c r="N21" s="16"/>
    </row>
    <row r="22" spans="1:14" ht="15.75" x14ac:dyDescent="0.25">
      <c r="A22" s="21"/>
    </row>
    <row r="23" spans="1:14" x14ac:dyDescent="0.25">
      <c r="A23" s="22" t="s">
        <v>50</v>
      </c>
      <c r="B23" s="23"/>
      <c r="C23" s="24" t="s">
        <v>54</v>
      </c>
      <c r="D23" s="25"/>
      <c r="E23" s="25"/>
      <c r="F23" s="1" t="s">
        <v>8</v>
      </c>
      <c r="I23" s="23"/>
      <c r="J23" s="1" t="s">
        <v>8</v>
      </c>
      <c r="K23" s="23"/>
      <c r="L23" s="10" t="s">
        <v>9</v>
      </c>
      <c r="N23" s="27" t="s">
        <v>52</v>
      </c>
    </row>
    <row r="24" spans="1:14" x14ac:dyDescent="0.25">
      <c r="A24" s="26" t="s">
        <v>29</v>
      </c>
    </row>
    <row r="25" spans="1:14" x14ac:dyDescent="0.25">
      <c r="A25" s="27"/>
    </row>
    <row r="26" spans="1:14" x14ac:dyDescent="0.25">
      <c r="A26" s="27"/>
    </row>
  </sheetData>
  <mergeCells count="23">
    <mergeCell ref="C21:L21"/>
    <mergeCell ref="F9:I9"/>
    <mergeCell ref="F10:F11"/>
    <mergeCell ref="I10:I11"/>
    <mergeCell ref="G10:G11"/>
    <mergeCell ref="E9:E11"/>
    <mergeCell ref="H10:H11"/>
    <mergeCell ref="A1:N1"/>
    <mergeCell ref="A2:N2"/>
    <mergeCell ref="A6:D6"/>
    <mergeCell ref="A8:D8"/>
    <mergeCell ref="L9:M9"/>
    <mergeCell ref="N9:N11"/>
    <mergeCell ref="A9:A11"/>
    <mergeCell ref="D9:D11"/>
    <mergeCell ref="B9:B11"/>
    <mergeCell ref="C9:C11"/>
    <mergeCell ref="A3:N3"/>
    <mergeCell ref="J9:K9"/>
    <mergeCell ref="J10:J11"/>
    <mergeCell ref="A5:J5"/>
    <mergeCell ref="A7:J7"/>
    <mergeCell ref="K10:K11"/>
  </mergeCells>
  <pageMargins left="0.15748031496062992" right="0.15748031496062992" top="0.74803149606299213" bottom="0.15748031496062992" header="0.15748031496062992" footer="0.15748031496062992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7" sqref="B3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Исполнение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2024-01-23T05:08:51Z</dcterms:modified>
</cp:coreProperties>
</file>