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35" windowWidth="18120" windowHeight="7875"/>
  </bookViews>
  <sheets>
    <sheet name="хоз." sheetId="1" r:id="rId1"/>
    <sheet name="Лист3" sheetId="3" r:id="rId2"/>
  </sheets>
  <calcPr calcId="145621" iterateDelta="1E-4"/>
</workbook>
</file>

<file path=xl/calcChain.xml><?xml version="1.0" encoding="utf-8"?>
<calcChain xmlns="http://schemas.openxmlformats.org/spreadsheetml/2006/main">
  <c r="E10" i="1" l="1"/>
  <c r="D11" i="1"/>
  <c r="C11" i="1"/>
  <c r="C10" i="1"/>
  <c r="D10" i="1"/>
  <c r="B11" i="1"/>
  <c r="B10" i="1"/>
  <c r="E9" i="1" l="1"/>
  <c r="E8" i="1"/>
  <c r="F8" i="1" s="1"/>
  <c r="F9" i="1" l="1"/>
  <c r="F10" i="1" l="1"/>
</calcChain>
</file>

<file path=xl/sharedStrings.xml><?xml version="1.0" encoding="utf-8"?>
<sst xmlns="http://schemas.openxmlformats.org/spreadsheetml/2006/main" count="17" uniqueCount="17">
  <si>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</si>
  <si>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</si>
  <si>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</si>
  <si>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</si>
  <si>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</si>
  <si>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</si>
  <si>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</si>
  <si>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</si>
  <si>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</si>
  <si>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</si>
  <si>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</si>
  <si>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</si>
  <si>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Пылесос</t>
  </si>
  <si>
    <t>Потребляемая мощность (Вт) 1800. Максимальная мощность всасывания (Вт)  380. Длина сетевого шнура (м) 6. Автоматическое сматывание шнура-наличие.  Уровень шума (дБ)  87. Пылесборник без мешка, система циклон. Объем контейнера для пыли (л) 2. Труба всасывания: телескопическая. Насадка турбощеткa -наличие. Насадка пол/ковёр - наличие.  Регулятор мощности на корпусе –наличие. Вес (кг) 4,8.</t>
  </si>
  <si>
    <t xml:space="preserve">Начальная (максимальная цена) контракта составляет 35 938 (тридцать пять тысяч девятьсот тридцать восемь) рублей 35 копеек
1* - Скриншот интернет-сайта https://market.yandex.ru/product/1721283131/offers?glfilter=4913231%3A1&amp;local-offers-first=0&amp;deliveryincluded=0&amp;how=aprice GRANDTECHNO.RU
2* - Скриншот интернет-сайта https://market.yandex.ru/product/1721283131/offers?glfilter=4913231%3A1&amp;local-offers-first=0&amp;deliveryincluded=0&amp;how=aprice УЛЬТРАСКЛАД
3* - Скриншот интернет-сайта https://market.yandex.ru/product/1721283131/offers?glfilter=4913231%3A1&amp;local-offers-first=0&amp;deliveryincluded=0&amp;how=aprice НЕОГИД
Заместитель директора                                                                                                                                                       Овечкин В.Ю.
</t>
  </si>
  <si>
    <t xml:space="preserve">IV. ОБОСНОВАНИЕ НАЧАЛЬНОЙ (МАКСИМАЛЬНОЙ) ЦЕНЫ КОНТРАКТА НА ПОСТАВКУ БЫТОВОЙ ТЕХНИКИ (ПЫЛЕСОСЫ)                                                                                                                                                                 ИКЗ-173862201905886220100100300302751244 </t>
  </si>
  <si>
    <t>Стоимость доставки за ед. товара*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</si>
</sst>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7"/>
  <sheetViews>
    <sheetView tabSelected="1" workbookViewId="0">
      <selection activeCell="B24" sqref="B24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2"/>
    <col min="8" max="8" width="9" style="23"/>
    <col min="9" max="16384" width="9" style="1"/>
  </cols>
  <sheetData>
    <row r="1" spans="1:8" ht="27.75" customHeight="1" thickBot="1" x14ac:dyDescent="0.3">
      <c r="A1" s="38" t="s">
        <v>15</v>
      </c>
      <c r="B1" s="38"/>
      <c r="C1" s="38"/>
      <c r="D1" s="38"/>
      <c r="E1" s="38"/>
      <c r="F1" s="38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25" t="s">
        <v>1</v>
      </c>
      <c r="B3" s="27" t="s">
        <v>2</v>
      </c>
      <c r="C3" s="28"/>
      <c r="D3" s="29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26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0" t="s">
        <v>12</v>
      </c>
      <c r="C5" s="31"/>
      <c r="D5" s="31"/>
      <c r="E5" s="32"/>
      <c r="F5" s="33"/>
      <c r="G5" s="1"/>
      <c r="H5" s="1"/>
    </row>
    <row r="6" spans="1:8" ht="68.25" customHeight="1" thickBot="1" x14ac:dyDescent="0.3">
      <c r="A6" s="12" t="s">
        <v>4</v>
      </c>
      <c r="B6" s="35" t="s">
        <v>13</v>
      </c>
      <c r="C6" s="36"/>
      <c r="D6" s="36"/>
      <c r="E6" s="37"/>
      <c r="F6" s="34"/>
      <c r="G6" s="1"/>
      <c r="H6" s="1"/>
    </row>
    <row r="7" spans="1:8" ht="13.5" customHeight="1" thickTop="1" thickBot="1" x14ac:dyDescent="0.3">
      <c r="A7" s="12" t="s">
        <v>5</v>
      </c>
      <c r="B7" s="39">
        <v>5</v>
      </c>
      <c r="C7" s="13" t="s">
        <v>6</v>
      </c>
      <c r="D7" s="13"/>
      <c r="E7" s="14"/>
      <c r="F7" s="15"/>
      <c r="G7" s="1"/>
      <c r="H7" s="1"/>
    </row>
    <row r="8" spans="1:8" ht="13.5" customHeight="1" thickTop="1" thickBot="1" x14ac:dyDescent="0.3">
      <c r="A8" s="12" t="s">
        <v>7</v>
      </c>
      <c r="B8" s="16">
        <v>6460</v>
      </c>
      <c r="C8" s="16">
        <v>6753</v>
      </c>
      <c r="D8" s="17">
        <v>7310</v>
      </c>
      <c r="E8" s="16">
        <f>(B8+C8+D8)/3</f>
        <v>6841</v>
      </c>
      <c r="F8" s="18">
        <f>E8</f>
        <v>6841</v>
      </c>
      <c r="G8" s="1"/>
      <c r="H8" s="1"/>
    </row>
    <row r="9" spans="1:8" ht="13.5" customHeight="1" thickTop="1" thickBot="1" x14ac:dyDescent="0.3">
      <c r="A9" s="12" t="s">
        <v>16</v>
      </c>
      <c r="B9" s="16">
        <v>390</v>
      </c>
      <c r="C9" s="16">
        <v>350</v>
      </c>
      <c r="D9" s="17">
        <v>300</v>
      </c>
      <c r="E9" s="16">
        <f>(B9+C9+D9)/3</f>
        <v>346.66666666666669</v>
      </c>
      <c r="F9" s="18">
        <f>E9</f>
        <v>346.66666666666669</v>
      </c>
      <c r="G9" s="1"/>
      <c r="H9" s="1"/>
    </row>
    <row r="10" spans="1:8" ht="13.5" customHeight="1" thickTop="1" thickBot="1" x14ac:dyDescent="0.3">
      <c r="A10" s="12" t="s">
        <v>8</v>
      </c>
      <c r="B10" s="16">
        <f>B8+B9</f>
        <v>6850</v>
      </c>
      <c r="C10" s="16">
        <f t="shared" ref="C10:E10" si="0">C8+C9</f>
        <v>7103</v>
      </c>
      <c r="D10" s="16">
        <f t="shared" si="0"/>
        <v>7610</v>
      </c>
      <c r="E10" s="16">
        <f t="shared" si="0"/>
        <v>7187.666666666667</v>
      </c>
      <c r="F10" s="18">
        <f>E10</f>
        <v>7187.666666666667</v>
      </c>
      <c r="G10" s="1"/>
      <c r="H10" s="1"/>
    </row>
    <row r="11" spans="1:8" ht="13.5" customHeight="1" thickTop="1" thickBot="1" x14ac:dyDescent="0.3">
      <c r="A11" s="12" t="s">
        <v>9</v>
      </c>
      <c r="B11" s="19">
        <f>B10*B7</f>
        <v>34250</v>
      </c>
      <c r="C11" s="19">
        <f>C10*B7</f>
        <v>35515</v>
      </c>
      <c r="D11" s="19">
        <f>D10*B7</f>
        <v>38050</v>
      </c>
      <c r="E11" s="19">
        <v>35938.35</v>
      </c>
      <c r="F11" s="19">
        <v>35938.35</v>
      </c>
      <c r="G11" s="1"/>
      <c r="H11" s="20"/>
    </row>
    <row r="12" spans="1:8" ht="13.5" customHeight="1" thickTop="1" x14ac:dyDescent="0.25">
      <c r="E12" s="21"/>
      <c r="F12" s="21"/>
      <c r="G12" s="1"/>
      <c r="H12" s="1"/>
    </row>
    <row r="13" spans="1:8" ht="13.5" customHeight="1" x14ac:dyDescent="0.25">
      <c r="A13" s="24" t="s">
        <v>14</v>
      </c>
      <c r="B13" s="24"/>
      <c r="C13" s="24"/>
      <c r="D13" s="24"/>
      <c r="E13" s="24"/>
      <c r="F13" s="24"/>
      <c r="G13" s="1"/>
      <c r="H13" s="1"/>
    </row>
    <row r="14" spans="1:8" ht="100.5" customHeight="1" x14ac:dyDescent="0.25">
      <c r="A14" s="24"/>
      <c r="B14" s="24"/>
      <c r="C14" s="24"/>
      <c r="D14" s="24"/>
      <c r="E14" s="24"/>
      <c r="F14" s="24"/>
      <c r="G14" s="1"/>
      <c r="H14" s="1"/>
    </row>
    <row r="15" spans="1:8" ht="13.5" customHeight="1" x14ac:dyDescent="0.25">
      <c r="G15" s="1"/>
      <c r="H15" s="1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</sheetData>
  <mergeCells count="7">
    <mergeCell ref="A13:F14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2017-09-14T07:21:14Z</cp:lastPrinted>
  <dcterms:created xsi:type="dcterms:W3CDTF">2016-03-22T05:41:53Z</dcterms:created>
  <dcterms:modified xsi:type="dcterms:W3CDTF">2017-09-14T07:21:19Z</dcterms:modified>
</cp:coreProperties>
</file>