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ЭтаКнига" defaultThemeVersion="124226"/>
  <bookViews>
    <workbookView xWindow="240" yWindow="225" windowWidth="14805" windowHeight="7890" activeTab="6"/>
  </bookViews>
  <sheets>
    <sheet name="Титул" sheetId="1" r:id="rId1"/>
    <sheet name="Раздел I" sheetId="10" r:id="rId2"/>
    <sheet name="Раздел II" sheetId="4" r:id="rId3"/>
    <sheet name="Раздел III" sheetId="5" r:id="rId4"/>
    <sheet name="Раздел IV" sheetId="6" r:id="rId5"/>
    <sheet name="Раздел V" sheetId="8" r:id="rId6"/>
    <sheet name="Раздел VI" sheetId="12" r:id="rId7"/>
    <sheet name="Раздел VII" sheetId="13" r:id="rId8"/>
    <sheet name="Комментарии" sheetId="11" r:id="rId9"/>
    <sheet name="Список" sheetId="3" state="hidden" r:id="rId10"/>
  </sheets>
  <externalReferences>
    <externalReference r:id="rId11"/>
    <externalReference r:id="rId12"/>
    <externalReference r:id="rId13"/>
  </externalReferences>
  <definedNames>
    <definedName name="Год" localSheetId="8">[1]Список!$E$1:$E$14</definedName>
    <definedName name="Год" localSheetId="1">[1]Список!$E$1:$E$14</definedName>
    <definedName name="Год">Список!$E$1:$E$14</definedName>
    <definedName name="Годы" localSheetId="8">[1]Список!$B$1:$B$14</definedName>
    <definedName name="Годы" localSheetId="1">[1]Список!$B$1:$B$14</definedName>
    <definedName name="Годы">Список!$B$1:$B$14</definedName>
    <definedName name="Дата" localSheetId="8">[1]Список!$D$1:$D$57</definedName>
    <definedName name="Дата" localSheetId="1">[1]Список!$D$1:$D$57</definedName>
    <definedName name="Дата">Список!$D$1:$D$57</definedName>
    <definedName name="е">[2]Список!$F$1:$F$2</definedName>
    <definedName name="_xlnm.Print_Titles" localSheetId="8">Комментарии!$4:$4</definedName>
    <definedName name="_xlnm.Print_Titles" localSheetId="1">'Раздел I'!$4:$6</definedName>
    <definedName name="_xlnm.Print_Titles" localSheetId="2">'Раздел II'!$4:$7</definedName>
    <definedName name="_xlnm.Print_Titles" localSheetId="3">'Раздел III'!$3:$6</definedName>
    <definedName name="_xlnm.Print_Titles" localSheetId="4">'Раздел IV'!$4:$8</definedName>
    <definedName name="_xlnm.Print_Titles" localSheetId="5">'Раздел V'!$4:$6</definedName>
    <definedName name="_xlnm.Print_Titles" localSheetId="6">'Раздел VI'!$5:$6</definedName>
    <definedName name="Месяцы" localSheetId="8">[1]Список!$A$1:$A$4</definedName>
    <definedName name="Месяцы" localSheetId="1">[1]Список!$A$1:$A$4</definedName>
    <definedName name="Месяцы">Список!$A$1:$A$4</definedName>
    <definedName name="МО" localSheetId="8">[1]Список!$C$1:$C$22</definedName>
    <definedName name="МО" localSheetId="1">[1]Список!$C$1:$C$22</definedName>
    <definedName name="МО">Список!$C$1:$C$22</definedName>
    <definedName name="_xlnm.Print_Area" localSheetId="7">'Раздел VII'!$A$1:$J$31</definedName>
    <definedName name="Перечень" localSheetId="8">[1]Список!$G$1:$G$2</definedName>
    <definedName name="Перечень" localSheetId="1">[1]Список!$G$1:$G$2</definedName>
    <definedName name="Перечень">Список!$G$1:$G$2</definedName>
    <definedName name="Период">Список!$H$1:$H$49</definedName>
    <definedName name="Список" localSheetId="8">[1]Список!$F$1:$F$2</definedName>
    <definedName name="Список" localSheetId="1">[1]Список!$F$1:$F$2</definedName>
    <definedName name="Список" localSheetId="7">[3]Список!$A$1:$A$2</definedName>
    <definedName name="Список">Список!$F$1:$F$2</definedName>
  </definedNames>
  <calcPr calcId="145621"/>
</workbook>
</file>

<file path=xl/calcChain.xml><?xml version="1.0" encoding="utf-8"?>
<calcChain xmlns="http://schemas.openxmlformats.org/spreadsheetml/2006/main">
  <c r="E24" i="4" l="1"/>
  <c r="F80" i="5"/>
  <c r="G80" i="5"/>
  <c r="H80" i="5"/>
  <c r="F79" i="5"/>
  <c r="G79" i="5"/>
  <c r="H79" i="5"/>
  <c r="F78" i="5"/>
  <c r="G78" i="5"/>
  <c r="H78" i="5"/>
  <c r="F77" i="5"/>
  <c r="G77" i="5"/>
  <c r="H77" i="5"/>
  <c r="E78" i="5"/>
  <c r="E79" i="5"/>
  <c r="E80" i="5"/>
  <c r="E77" i="5"/>
  <c r="F81" i="5"/>
  <c r="G81" i="5"/>
  <c r="H81" i="5"/>
  <c r="E81" i="5"/>
  <c r="E60" i="4" l="1"/>
  <c r="G19" i="13" l="1"/>
  <c r="G18" i="13"/>
  <c r="G16" i="13"/>
  <c r="C19" i="13"/>
  <c r="C18" i="13"/>
  <c r="C16" i="13"/>
  <c r="G15" i="13"/>
  <c r="G14" i="13"/>
  <c r="C15" i="13"/>
  <c r="C14" i="13"/>
  <c r="G12" i="13"/>
  <c r="C12" i="13"/>
  <c r="G11" i="13"/>
  <c r="C11" i="13"/>
  <c r="G10" i="13"/>
  <c r="C10" i="13"/>
  <c r="G8" i="13"/>
  <c r="C8" i="13"/>
  <c r="E109" i="4" l="1"/>
  <c r="E108" i="4"/>
  <c r="E107" i="4"/>
  <c r="E106" i="4"/>
  <c r="E105" i="4"/>
  <c r="E104" i="4"/>
  <c r="E103" i="4"/>
  <c r="E102" i="4"/>
  <c r="E101" i="4"/>
  <c r="E100" i="4"/>
  <c r="D100" i="4"/>
  <c r="E95" i="4"/>
  <c r="E93" i="4"/>
  <c r="E91" i="4"/>
  <c r="E89" i="4"/>
  <c r="E87" i="4"/>
  <c r="E96" i="4" l="1"/>
  <c r="E94" i="4"/>
  <c r="E92" i="4"/>
  <c r="E90" i="4"/>
  <c r="E88" i="4"/>
  <c r="D95" i="4"/>
  <c r="D93" i="4"/>
  <c r="D91" i="4"/>
  <c r="D89" i="4"/>
  <c r="D87" i="4"/>
  <c r="E74" i="4"/>
  <c r="E83" i="4"/>
  <c r="E82" i="4"/>
  <c r="E81" i="4"/>
  <c r="E80" i="4"/>
  <c r="E79" i="4"/>
  <c r="E78" i="4" l="1"/>
  <c r="E77" i="4"/>
  <c r="E76" i="4"/>
  <c r="E75" i="4"/>
  <c r="E58" i="4"/>
  <c r="D58" i="4"/>
  <c r="E45" i="4"/>
  <c r="D45" i="4"/>
  <c r="E47" i="4"/>
  <c r="E38" i="4"/>
  <c r="D38" i="4"/>
  <c r="E31" i="4"/>
  <c r="D31" i="4"/>
  <c r="D108" i="4"/>
  <c r="D106" i="4"/>
  <c r="D104" i="4"/>
  <c r="D102" i="4"/>
  <c r="D97" i="4" l="1"/>
  <c r="E86" i="4"/>
  <c r="E84" i="4"/>
  <c r="E99" i="4"/>
  <c r="E97" i="4"/>
  <c r="E73" i="4"/>
  <c r="E71" i="4"/>
  <c r="D84" i="4"/>
  <c r="D71" i="4"/>
  <c r="B9" i="6"/>
  <c r="C74" i="5"/>
  <c r="E74" i="5"/>
  <c r="F74" i="5"/>
  <c r="G74" i="5"/>
  <c r="H74" i="5"/>
  <c r="C75" i="5"/>
  <c r="E75" i="5"/>
  <c r="F75" i="5"/>
  <c r="G75" i="5"/>
  <c r="H75" i="5"/>
  <c r="C76" i="5"/>
  <c r="E76" i="5"/>
  <c r="F76" i="5"/>
  <c r="G76" i="5"/>
  <c r="H76" i="5"/>
  <c r="C77" i="5"/>
  <c r="C78" i="5"/>
  <c r="C79" i="5"/>
  <c r="C80" i="5"/>
  <c r="C81" i="5"/>
  <c r="C82" i="5"/>
  <c r="E82" i="5"/>
  <c r="F82" i="5"/>
  <c r="G82" i="5"/>
  <c r="H82" i="5"/>
  <c r="C83" i="5"/>
  <c r="E83" i="5"/>
  <c r="F83" i="5"/>
  <c r="G83" i="5"/>
  <c r="H83" i="5"/>
  <c r="C84" i="5"/>
  <c r="E84" i="5"/>
  <c r="F84" i="5"/>
  <c r="G84" i="5"/>
  <c r="H84" i="5"/>
  <c r="C73" i="5"/>
  <c r="E73" i="5"/>
  <c r="F73" i="5"/>
  <c r="G73" i="5"/>
  <c r="H73" i="5"/>
  <c r="D71" i="5"/>
  <c r="D70" i="5"/>
  <c r="D69" i="5"/>
  <c r="D68" i="5"/>
  <c r="B68" i="5" s="1"/>
  <c r="D67" i="5"/>
  <c r="B67" i="5" s="1"/>
  <c r="D66" i="5"/>
  <c r="B66" i="5" s="1"/>
  <c r="D65" i="5"/>
  <c r="B65" i="5" s="1"/>
  <c r="D64" i="5"/>
  <c r="B64" i="5" s="1"/>
  <c r="D63" i="5"/>
  <c r="B63" i="5" s="1"/>
  <c r="D62" i="5"/>
  <c r="B62" i="5" s="1"/>
  <c r="D61" i="5"/>
  <c r="B61" i="5" s="1"/>
  <c r="D60" i="5"/>
  <c r="B60" i="5" s="1"/>
  <c r="D58" i="5"/>
  <c r="D57" i="5"/>
  <c r="B57" i="5" s="1"/>
  <c r="D56" i="5"/>
  <c r="B56" i="5" s="1"/>
  <c r="D55" i="5"/>
  <c r="B55" i="5" s="1"/>
  <c r="D54" i="5"/>
  <c r="B54" i="5" s="1"/>
  <c r="D53" i="5"/>
  <c r="B53" i="5" s="1"/>
  <c r="D52" i="5"/>
  <c r="B52" i="5" s="1"/>
  <c r="D51" i="5"/>
  <c r="B51" i="5" s="1"/>
  <c r="D50" i="5"/>
  <c r="B50" i="5" s="1"/>
  <c r="D49" i="5"/>
  <c r="B49" i="5" s="1"/>
  <c r="D48" i="5"/>
  <c r="B48" i="5" s="1"/>
  <c r="D47" i="5"/>
  <c r="B47" i="5" s="1"/>
  <c r="D45" i="5"/>
  <c r="B45" i="5" s="1"/>
  <c r="D44" i="5"/>
  <c r="D43" i="5"/>
  <c r="B43" i="5" s="1"/>
  <c r="D42" i="5"/>
  <c r="B42" i="5" s="1"/>
  <c r="D41" i="5"/>
  <c r="B41" i="5" s="1"/>
  <c r="D40" i="5"/>
  <c r="B40" i="5" s="1"/>
  <c r="D39" i="5"/>
  <c r="B39" i="5" s="1"/>
  <c r="D38" i="5"/>
  <c r="B38" i="5" s="1"/>
  <c r="D37" i="5"/>
  <c r="D36" i="5"/>
  <c r="D35" i="5"/>
  <c r="D34" i="5"/>
  <c r="D32" i="5"/>
  <c r="B32" i="5" s="1"/>
  <c r="D31" i="5"/>
  <c r="B31" i="5" s="1"/>
  <c r="D30" i="5"/>
  <c r="D29" i="5"/>
  <c r="B29" i="5" s="1"/>
  <c r="D28" i="5"/>
  <c r="D27" i="5"/>
  <c r="B27" i="5" s="1"/>
  <c r="D26" i="5"/>
  <c r="D25" i="5"/>
  <c r="B25" i="5" s="1"/>
  <c r="D24" i="5"/>
  <c r="B24" i="5" s="1"/>
  <c r="D23" i="5"/>
  <c r="B23" i="5" s="1"/>
  <c r="D22" i="5"/>
  <c r="B22" i="5" s="1"/>
  <c r="D21" i="5"/>
  <c r="B21" i="5" s="1"/>
  <c r="D19" i="5"/>
  <c r="D84" i="5" s="1"/>
  <c r="D18" i="5"/>
  <c r="D83" i="5" s="1"/>
  <c r="D17" i="5"/>
  <c r="D82" i="5" s="1"/>
  <c r="D16" i="5"/>
  <c r="B16" i="5" s="1"/>
  <c r="D15" i="5"/>
  <c r="D14" i="5"/>
  <c r="D13" i="5"/>
  <c r="B13" i="5" s="1"/>
  <c r="D12" i="5"/>
  <c r="B12" i="5" s="1"/>
  <c r="D11" i="5"/>
  <c r="D10" i="5"/>
  <c r="D9" i="5"/>
  <c r="B9" i="5" s="1"/>
  <c r="D8" i="5"/>
  <c r="B8" i="5" s="1"/>
  <c r="B71" i="5"/>
  <c r="B70" i="5"/>
  <c r="B69" i="5"/>
  <c r="B58" i="5"/>
  <c r="B44" i="5"/>
  <c r="B36" i="5"/>
  <c r="B35" i="5"/>
  <c r="B34" i="5"/>
  <c r="B30" i="5"/>
  <c r="B28" i="5"/>
  <c r="B17" i="5"/>
  <c r="B11" i="5"/>
  <c r="B10" i="5"/>
  <c r="E131" i="4"/>
  <c r="B18" i="5" l="1"/>
  <c r="B83" i="5" s="1"/>
  <c r="B82" i="5"/>
  <c r="B73" i="5"/>
  <c r="D73" i="5"/>
  <c r="D74" i="5"/>
  <c r="B75" i="5"/>
  <c r="D75" i="5"/>
  <c r="D76" i="5"/>
  <c r="B74" i="5"/>
  <c r="B37" i="5"/>
  <c r="B76" i="5" s="1"/>
  <c r="D78" i="5"/>
  <c r="D79" i="5"/>
  <c r="D80" i="5"/>
  <c r="B81" i="5"/>
  <c r="B77" i="5"/>
  <c r="B26" i="5"/>
  <c r="B78" i="5" s="1"/>
  <c r="D77" i="5"/>
  <c r="B14" i="5"/>
  <c r="B79" i="5" s="1"/>
  <c r="B15" i="5"/>
  <c r="B80" i="5" s="1"/>
  <c r="D81" i="5"/>
  <c r="B19" i="5"/>
  <c r="B84" i="5" s="1"/>
  <c r="D82" i="4"/>
  <c r="D80" i="4"/>
  <c r="D78" i="4"/>
  <c r="D76" i="4"/>
  <c r="D74" i="4"/>
  <c r="C10" i="6" l="1"/>
  <c r="C11" i="6"/>
  <c r="C12" i="6"/>
  <c r="C13" i="6"/>
  <c r="C9" i="6"/>
  <c r="D14" i="6"/>
  <c r="E14" i="6"/>
  <c r="F14" i="6"/>
  <c r="G14" i="6"/>
  <c r="H14" i="6"/>
  <c r="I14" i="6"/>
  <c r="B10" i="6"/>
  <c r="B11" i="6"/>
  <c r="B12" i="6"/>
  <c r="B13" i="6"/>
  <c r="B14" i="6" l="1"/>
  <c r="C14" i="6"/>
  <c r="E111" i="4"/>
  <c r="E119" i="4" l="1"/>
  <c r="D131" i="4" l="1"/>
  <c r="D24" i="4" l="1"/>
  <c r="D16" i="4"/>
  <c r="D8" i="4"/>
</calcChain>
</file>

<file path=xl/sharedStrings.xml><?xml version="1.0" encoding="utf-8"?>
<sst xmlns="http://schemas.openxmlformats.org/spreadsheetml/2006/main" count="960" uniqueCount="486">
  <si>
    <t>(наименование муниципального образования автономного округа)</t>
  </si>
  <si>
    <t>июля</t>
  </si>
  <si>
    <t>января</t>
  </si>
  <si>
    <t>апреля</t>
  </si>
  <si>
    <t>октября</t>
  </si>
  <si>
    <t>по состоянию на 1</t>
  </si>
  <si>
    <t>года</t>
  </si>
  <si>
    <t>город Ханты-Мансийск</t>
  </si>
  <si>
    <t>город Когалым</t>
  </si>
  <si>
    <t>город Лангепас</t>
  </si>
  <si>
    <t>город Мегион</t>
  </si>
  <si>
    <t>город Нефтеюганск</t>
  </si>
  <si>
    <t>город Нижневартовск</t>
  </si>
  <si>
    <t>город Нягань</t>
  </si>
  <si>
    <t>город Покачи</t>
  </si>
  <si>
    <t>город Пыть-Ях</t>
  </si>
  <si>
    <t>город Радужный</t>
  </si>
  <si>
    <t>город Сургут</t>
  </si>
  <si>
    <t>город Урай</t>
  </si>
  <si>
    <t>город Югорск</t>
  </si>
  <si>
    <t>Белоярский район</t>
  </si>
  <si>
    <t>Березовский район</t>
  </si>
  <si>
    <t>Кондинский район</t>
  </si>
  <si>
    <t>Нефтеюганский район</t>
  </si>
  <si>
    <t>Нижневартовский район</t>
  </si>
  <si>
    <t>Октябрьский район</t>
  </si>
  <si>
    <t>Советский район</t>
  </si>
  <si>
    <t>Сургутский район</t>
  </si>
  <si>
    <t>Ханты-Мансийский район</t>
  </si>
  <si>
    <t>№ п/п</t>
  </si>
  <si>
    <t>Мероприятие</t>
  </si>
  <si>
    <t>Результат</t>
  </si>
  <si>
    <t>Оказание мер поддержки негосударственным (немуниципальным) поставщикам услуг (работ) в социальной сфере</t>
  </si>
  <si>
    <t>Имущественная поддержка</t>
  </si>
  <si>
    <t>Образовательная поддержка</t>
  </si>
  <si>
    <t>Информационно-консультационная поддержка</t>
  </si>
  <si>
    <t>организаций (коммерческих, некоммерческих) к предоставлению услуг (выполнению работ) в социальной сфере</t>
  </si>
  <si>
    <t>о реализации мер по поддержке доступа негосударственных</t>
  </si>
  <si>
    <t>(немуниципальных) организаций (коммерческих, некоммерческих) к</t>
  </si>
  <si>
    <t>предоставлению услуг (выполнению работ) в социальной сфере</t>
  </si>
  <si>
    <t>Ханты-Мансийского автономного округа – Югры</t>
  </si>
  <si>
    <t>Отчет муниципального образования</t>
  </si>
  <si>
    <t>Наименование целевого показателя</t>
  </si>
  <si>
    <t>Единицы измерения</t>
  </si>
  <si>
    <t>2017 год</t>
  </si>
  <si>
    <t>план</t>
  </si>
  <si>
    <t>в т.ч. в сферах:</t>
  </si>
  <si>
    <t>единиц</t>
  </si>
  <si>
    <t>х</t>
  </si>
  <si>
    <t>социальная защита населения</t>
  </si>
  <si>
    <t>культура</t>
  </si>
  <si>
    <t>здравоохранение</t>
  </si>
  <si>
    <t>физическая культура и спорт</t>
  </si>
  <si>
    <t>млн. рублей</t>
  </si>
  <si>
    <t>процентов</t>
  </si>
  <si>
    <t>процентные пункты от максимальной ставки</t>
  </si>
  <si>
    <t>процент от полной стоимости</t>
  </si>
  <si>
    <t>развитие гражданского общества</t>
  </si>
  <si>
    <t>1.1</t>
  </si>
  <si>
    <t>1.2</t>
  </si>
  <si>
    <t>1.3</t>
  </si>
  <si>
    <t>1.4</t>
  </si>
  <si>
    <t>1.5</t>
  </si>
  <si>
    <t>2</t>
  </si>
  <si>
    <t>2.1</t>
  </si>
  <si>
    <t>2.2</t>
  </si>
  <si>
    <t>2.3</t>
  </si>
  <si>
    <t>2.4</t>
  </si>
  <si>
    <t>2.5</t>
  </si>
  <si>
    <t>3</t>
  </si>
  <si>
    <t>3.1</t>
  </si>
  <si>
    <t>3.2</t>
  </si>
  <si>
    <t>3.3</t>
  </si>
  <si>
    <t>3.4</t>
  </si>
  <si>
    <t>3.5</t>
  </si>
  <si>
    <t>4</t>
  </si>
  <si>
    <t>4.1</t>
  </si>
  <si>
    <t>4.2</t>
  </si>
  <si>
    <t>4.3</t>
  </si>
  <si>
    <t>4.4</t>
  </si>
  <si>
    <t>4.5</t>
  </si>
  <si>
    <t>5</t>
  </si>
  <si>
    <t>5.1</t>
  </si>
  <si>
    <t>5.2</t>
  </si>
  <si>
    <t>5.3</t>
  </si>
  <si>
    <t>5.4</t>
  </si>
  <si>
    <t>5.5</t>
  </si>
  <si>
    <t>6</t>
  </si>
  <si>
    <t>6.1</t>
  </si>
  <si>
    <t>6.2</t>
  </si>
  <si>
    <t>6.3</t>
  </si>
  <si>
    <t>6.4</t>
  </si>
  <si>
    <t>6.5</t>
  </si>
  <si>
    <t>7</t>
  </si>
  <si>
    <t>7.1</t>
  </si>
  <si>
    <t>7.2</t>
  </si>
  <si>
    <t>7.3</t>
  </si>
  <si>
    <t>7.4</t>
  </si>
  <si>
    <t>7.5</t>
  </si>
  <si>
    <t>8</t>
  </si>
  <si>
    <t>8.1</t>
  </si>
  <si>
    <t>8.2</t>
  </si>
  <si>
    <t>8.3</t>
  </si>
  <si>
    <t>8.4</t>
  </si>
  <si>
    <t>8.5</t>
  </si>
  <si>
    <t>9</t>
  </si>
  <si>
    <t>10</t>
  </si>
  <si>
    <t>11</t>
  </si>
  <si>
    <t>12</t>
  </si>
  <si>
    <t>13</t>
  </si>
  <si>
    <t>14</t>
  </si>
  <si>
    <t>I. Информация о выполнении мероприятий по поддержке доступа негосударственных (немуниципальных)</t>
  </si>
  <si>
    <t>9.1</t>
  </si>
  <si>
    <t>9.2</t>
  </si>
  <si>
    <t>9.3</t>
  </si>
  <si>
    <t>9.4</t>
  </si>
  <si>
    <t>9.5</t>
  </si>
  <si>
    <t>наименование ресурсного центра (организации, наделенной соответствующими функциями)</t>
  </si>
  <si>
    <t>ссылка на сайт ресурсного центра</t>
  </si>
  <si>
    <t>количество негосударственных (немуниципальных) организаций, получивших поддержку за отчетный период</t>
  </si>
  <si>
    <r>
      <t>виды оказываемой в ресурсном центре поддержки (</t>
    </r>
    <r>
      <rPr>
        <sz val="10"/>
        <color rgb="FF808080"/>
        <rFont val="Times New Roman"/>
        <family val="1"/>
        <charset val="204"/>
      </rPr>
      <t>финансовая, имущественная, правовая, образовательная, информационно-консультационная и др.</t>
    </r>
    <r>
      <rPr>
        <sz val="12"/>
        <color rgb="FF808080"/>
        <rFont val="Times New Roman"/>
        <family val="1"/>
        <charset val="204"/>
      </rPr>
      <t>)</t>
    </r>
  </si>
  <si>
    <t>профессиональная переподготовка</t>
  </si>
  <si>
    <t>курсы повышения квалификации</t>
  </si>
  <si>
    <t>семинары</t>
  </si>
  <si>
    <t>общее количество образовательных мероприятий, в т.ч.</t>
  </si>
  <si>
    <t>организованных с участием исполнительных органов государственной власти автономного округа</t>
  </si>
  <si>
    <t>самостоятельно организованных муниципальным образованием</t>
  </si>
  <si>
    <t>Проведение на территории муниципального образования в отчетном периоде образовательных мероприятий по вопросам деятельности негосударственных (немуниципальных) поставщиков на рынках услуг (работ) социальной сферы:</t>
  </si>
  <si>
    <t>Информирование населения через средства массовой информации о деятельности негосударственных (немуниципальных) поставщиков услуг (работ) в социальной сфере, «историях успеха» и достижениях</t>
  </si>
  <si>
    <t>факт на</t>
  </si>
  <si>
    <t>1</t>
  </si>
  <si>
    <t>II. Информация о достижении целевых показателей реализации мероприятий по поддержке доступа негосударственных</t>
  </si>
  <si>
    <t>(немуниципальных) организаций (коммерческих, некоммерческих) к предоставлению услуг (выполнению работ) в социальной сфере</t>
  </si>
  <si>
    <t>Количество получателей поддержки, в т.ч. по видам:</t>
  </si>
  <si>
    <t>человек</t>
  </si>
  <si>
    <t>количество человек, получивших консультации по вопросам деятельности негосударственных (немуниципальных) поставщиков услуг в социальной сфере</t>
  </si>
  <si>
    <t>- организованных с участием исполнительных органов государственной власти автономного округа</t>
  </si>
  <si>
    <t>- самостоятельно организованных муниципальным образованием</t>
  </si>
  <si>
    <t>количество негосударственных (немуниципальных) поставщиков услуг (работ) в социальной сфере, которым предоставлена финансовая поддержка:</t>
  </si>
  <si>
    <t>- персонифицированное финансирование (сертификаты)</t>
  </si>
  <si>
    <t>- предоставление грантов</t>
  </si>
  <si>
    <t>12.1</t>
  </si>
  <si>
    <t>12.2</t>
  </si>
  <si>
    <t>12.3</t>
  </si>
  <si>
    <t>12.4</t>
  </si>
  <si>
    <t>12.5</t>
  </si>
  <si>
    <t>всего</t>
  </si>
  <si>
    <t>из них:</t>
  </si>
  <si>
    <t>государственные (муниципальные)</t>
  </si>
  <si>
    <t>негосударственные (немуниципальные)</t>
  </si>
  <si>
    <t>общественные организации</t>
  </si>
  <si>
    <t>в том числе:</t>
  </si>
  <si>
    <t>Отчетная дата</t>
  </si>
  <si>
    <t>Социальная защита населения</t>
  </si>
  <si>
    <t>Культура</t>
  </si>
  <si>
    <t>Здравоохранение</t>
  </si>
  <si>
    <t>Физическая культура и спорт</t>
  </si>
  <si>
    <t>социально ориентированные некоммерческие организации</t>
  </si>
  <si>
    <t>малые предприятия</t>
  </si>
  <si>
    <t>индивидуальные предприниматели</t>
  </si>
  <si>
    <t>Наименование сферы (отрасли)</t>
  </si>
  <si>
    <t>2018 год</t>
  </si>
  <si>
    <t>Социальная защита и социальное обслуживание</t>
  </si>
  <si>
    <t>ИТОГО</t>
  </si>
  <si>
    <t>план на</t>
  </si>
  <si>
    <t>2019 год</t>
  </si>
  <si>
    <t>2020 год</t>
  </si>
  <si>
    <t>2021 год</t>
  </si>
  <si>
    <t>2022 год</t>
  </si>
  <si>
    <t>2023 год</t>
  </si>
  <si>
    <t>2024 год</t>
  </si>
  <si>
    <t>2025 год</t>
  </si>
  <si>
    <t>2026 год</t>
  </si>
  <si>
    <t>2027 год</t>
  </si>
  <si>
    <t>2028 год</t>
  </si>
  <si>
    <t>2029 год</t>
  </si>
  <si>
    <t>2030 год</t>
  </si>
  <si>
    <t>в том числе через механизм:</t>
  </si>
  <si>
    <t>компенсации расходов за оказанные услуги (выполненные работы) (субсидии)</t>
  </si>
  <si>
    <t>- компенсация расходов за оказанные услуги (выполненные работы) (субсидии)</t>
  </si>
  <si>
    <t>- размещение муниципального заказа на оказание услуг (выполнение работ)</t>
  </si>
  <si>
    <t>размещения муниципального заказа на оказание услуг (выполнение работ)</t>
  </si>
  <si>
    <t>персонифицированного финансирования (сертификаты)</t>
  </si>
  <si>
    <t>IV. Информация о механизмах передачи средств бюджета муниципального образования негосударственным</t>
  </si>
  <si>
    <t>Налоговая поддержка</t>
  </si>
  <si>
    <t>9.6</t>
  </si>
  <si>
    <t>наименование правового акта* об установлении льготного налогообложения</t>
  </si>
  <si>
    <t>дата правового акта</t>
  </si>
  <si>
    <t>номер правового акта</t>
  </si>
  <si>
    <t>III. Информация о количестве поставщиков, состоящих в отраслевых реестрах поставщиков услуг в социальной сфере</t>
  </si>
  <si>
    <t>образование (включая молодежную политику)</t>
  </si>
  <si>
    <t>Образование (включая молодежную политику)</t>
  </si>
  <si>
    <t>* с приложением копий правовых актов муниципальных образований</t>
  </si>
  <si>
    <t>наименование правового акта* о создании ресурсного центра (наделении полномочиями ресурсного центра)</t>
  </si>
  <si>
    <t>от ___.___.2018 № _____________</t>
  </si>
  <si>
    <t>Раздел I</t>
  </si>
  <si>
    <t>Раздел II</t>
  </si>
  <si>
    <t>Раздел III</t>
  </si>
  <si>
    <t>Раздел IV</t>
  </si>
  <si>
    <t>Строка 6</t>
  </si>
  <si>
    <t>Примечание</t>
  </si>
  <si>
    <t>Комментарии к отчету</t>
  </si>
  <si>
    <t>Строка 3</t>
  </si>
  <si>
    <t>Строка 10</t>
  </si>
  <si>
    <t>Строка 11</t>
  </si>
  <si>
    <t>+</t>
  </si>
  <si>
    <t>Строка 9.2</t>
  </si>
  <si>
    <t>Строка 9.3</t>
  </si>
  <si>
    <t>Строка 9.4</t>
  </si>
  <si>
    <t>Строка 9.5</t>
  </si>
  <si>
    <t>Строка 9.6</t>
  </si>
  <si>
    <t>Строка 2</t>
  </si>
  <si>
    <t>(логические взаимоувязки разделов и строк)</t>
  </si>
  <si>
    <t>В случае наличия в муниципальном образовании фактически переданных негосударственным (немуниципальным) поставщикам услуг (работ), в обязательном порядке должны быть утверждены стандарты оказания услуг (выполнения работ), стоимость услуг (работ), реестр поставщиков</t>
  </si>
  <si>
    <t>Строка 9.1</t>
  </si>
  <si>
    <t>Средства бюджета муниципального образования для передачи негосударственным (немуниципальным) поставщикам на оказание услуг (выполнение работ) планируются в муниципальных программах по соответствующим мероприятиям. Порядок (механизм) передачи средств также устанавливается в муниципальной программе. Объем средств, запланированных к передаче (переданных) из бюджета муниципального образования негосударственным (немуниципальным) организациям (строка 6 раздела II) в разделе IV Отчета распределяется по механизмам передачи средств</t>
  </si>
  <si>
    <t>Раздел V</t>
  </si>
  <si>
    <t>V. Перечень услуг (работ), запланированных к передаче на</t>
  </si>
  <si>
    <t>Да</t>
  </si>
  <si>
    <t>Нет</t>
  </si>
  <si>
    <t>Региональный перечень</t>
  </si>
  <si>
    <t>Общероссийские перечни</t>
  </si>
  <si>
    <t>Отметка о передаче услуги (работы) на исполнение негосударственным (немуниципальным) поставщикам (да / нет) по состоянию на</t>
  </si>
  <si>
    <t>Количество муниципальных услуг (работ), оказываемых (выполняемых) органами местного самоуправления и подведомственными организациями, всего</t>
  </si>
  <si>
    <t>Приложение 2 к исходящему</t>
  </si>
  <si>
    <t>В случае проведения в муниципальном образовании образовательных мероприятий по вопросам деятельности негосударственных (немуниципальных) поставщиков на рынках услуг (работ) социальной сферы, указывается количество человек (руководители, работники, добровольцы негосударственных (немуниципальных) организаций, индивидуальные предприниматели), прошедших обучение</t>
  </si>
  <si>
    <r>
      <t>Объем средств, предусмотренный в бюджете муниципального образования для обеспечения предоставления муниципальных услуг (работ), оказываемых (выполняемых) органами местного самоуправления и подведомственными организациями (</t>
    </r>
    <r>
      <rPr>
        <sz val="10"/>
        <color theme="1"/>
        <rFont val="Times New Roman"/>
        <family val="1"/>
        <charset val="204"/>
      </rPr>
      <t>общий объем средств, предусмотренный в бюджете муниципального образования для оказания услуг (строка 1) муниципальными и немуниципальными организациями</t>
    </r>
    <r>
      <rPr>
        <sz val="12"/>
        <color theme="1"/>
        <rFont val="Times New Roman"/>
        <family val="1"/>
        <charset val="204"/>
      </rPr>
      <t>), всего</t>
    </r>
  </si>
  <si>
    <t>Организационные мероприятия</t>
  </si>
  <si>
    <t>Определение заместителя главы муниципального образования, курирующего «дорожную карту» муниципального образования в целях координации деятельности органов местного самоуправления при ее реализации</t>
  </si>
  <si>
    <t>Определение уполномоченного органа местного самоуправления, ответственного за разработку «дорожной карты» муниципального образования и отвечающего за координацию деятельности органов местного самоуправления при реализации «дорожной карты» муниципального образования по направлениям развития и функционирования социальной сферы</t>
  </si>
  <si>
    <t>Наличие утвержденного в муниципальном образовании плана мероприятий («дорожной карты») по поддержке доступа негосударственных (немуниципальных) организаций (коммерческих, некоммерческих) к предоставлению услуг в социальной сфере</t>
  </si>
  <si>
    <t>наименование правового акта* об УТВЕРЖДЕНИИ муниципальной программы</t>
  </si>
  <si>
    <t>наименование правового акта* о ВНЕСЕНИИ ИЗМЕНЕНИЙ в муниципальную программу</t>
  </si>
  <si>
    <t>наименования мероприятий, направленных на поддержку деятельности негосударственных (немуниципальных) поставщиков</t>
  </si>
  <si>
    <t>Наличие на официальном сайте органов местного самоуправления раздела, посвященного поддержке негосударственных (немуниципальных) поставщиков услуг (работ) в социальной сфере</t>
  </si>
  <si>
    <t>наименование правового акта* об утверждении перечня услуг (работ)</t>
  </si>
  <si>
    <t>ссылка на соответствующую страницу на сайте, где размещен перечень услуг (работ)</t>
  </si>
  <si>
    <t>наименование правового акта* об утверждении стандарта оказания услуги (выполнения работы)</t>
  </si>
  <si>
    <t>10.1</t>
  </si>
  <si>
    <t>наименование правового акта* об утверждении стоимости услуги (работы)</t>
  </si>
  <si>
    <t>10.2</t>
  </si>
  <si>
    <t>10.3</t>
  </si>
  <si>
    <t>10.4</t>
  </si>
  <si>
    <t>10.5</t>
  </si>
  <si>
    <t>11.1</t>
  </si>
  <si>
    <t>наименование правового акта* об утверждении порядка создания и ведения реестра поставщиков</t>
  </si>
  <si>
    <t>11.2</t>
  </si>
  <si>
    <t>11.3</t>
  </si>
  <si>
    <t>11.4</t>
  </si>
  <si>
    <t>11.5</t>
  </si>
  <si>
    <t>15</t>
  </si>
  <si>
    <t>16</t>
  </si>
  <si>
    <r>
      <t xml:space="preserve">Количество услуг (работ), запланированных к передаче (переданных) на исполнение негосударственным (немуниципальным) поставщикам (строка 3 раздела II Отчета), </t>
    </r>
    <r>
      <rPr>
        <u/>
        <sz val="12"/>
        <color theme="1"/>
        <rFont val="Times New Roman"/>
        <family val="1"/>
        <charset val="204"/>
      </rPr>
      <t>не может превышать</t>
    </r>
    <r>
      <rPr>
        <sz val="12"/>
        <color theme="1"/>
        <rFont val="Times New Roman"/>
        <family val="1"/>
        <charset val="204"/>
      </rPr>
      <t xml:space="preserve"> количество услуг (работ), которые потенциально возможно в долгосрочной перспективе передать на исполнение негосударственным (немуниципальным) поставщикам (строка 2 раздела II Отчета) поскольку первые отбираются из числа вторых и закрепляются правовыми актами муниципального образования для передачи на срок до 2020 года</t>
    </r>
  </si>
  <si>
    <t>Строка 8</t>
  </si>
  <si>
    <t>Строка 9</t>
  </si>
  <si>
    <t>Строка 13</t>
  </si>
  <si>
    <t>Строка 14</t>
  </si>
  <si>
    <t>Строка 15</t>
  </si>
  <si>
    <t>Строка 16</t>
  </si>
  <si>
    <t>Определение на уровне муниципального образования координационного органа, обеспечивающего согласованную деятельность органов местного самоуправления, центров инноваций в социальной сфере, общественных палат, ресурсных центров поддержки некоммерческих организаций и других заинтересованных организаций в реализации мероприятий по обеспечению поэтапного доступа негосударственных (немуниципальных) организаций, в т.ч. СО НКО, к предоставлению услуг в социальной сфере</t>
  </si>
  <si>
    <t>Наличие утвержденной муниципальной программы развития и поддержки гражданского общества, некоммерческих организаций, в т.ч. СО НКО</t>
  </si>
  <si>
    <t>Формирование перечня услуг (работ), которые запланированы к передаче на исполнение негосударственным (немуниципальным) организациям, в т.ч. СО НКО, размещение его на официальном сайте органов местного самоуправления, в т.ч. в сферах:</t>
  </si>
  <si>
    <t>Стандартизация предоставления услуг (выполнения работ), которые могут быть переданы на исполнение негосударственным (немуниципальным) организациям, в т.ч. СО НКО, в соответствующих сферах:</t>
  </si>
  <si>
    <t>Утверждение стоимости одной услуги (работы), которая может быть передана на исполнение негосударственным (немуниципальным) организациям, в т.ч. СО НКО, в соответствующих сферах:</t>
  </si>
  <si>
    <t>Создание ресурсного центра поддержки СО НКО (информация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некоммерческим организациям для реализации общественно-значимых проектов)</t>
  </si>
  <si>
    <t>Правовой акт муниципального образования об установлении для СО НКО льготы на предоставление в аренду муниципального имущества</t>
  </si>
  <si>
    <t>наименование правового акта* об установлении льготы для СО НКО</t>
  </si>
  <si>
    <t>Установление льготного налогообложения для СО НКО по земельному налогу</t>
  </si>
  <si>
    <t>Методическая, консультационная помощь негосударственным (немуниципальным) организациям, в т.ч. СО НКО, оказывающим населению услуги (выполняющим работы) в социальной сфере, а также гражданским активистам</t>
  </si>
  <si>
    <t>из них СО НКО</t>
  </si>
  <si>
    <t>количество СО НКО, которым предоставлены помещения НА УСЛОВИЯХ ЛЬГОТНОЙ АРЕНДЫ</t>
  </si>
  <si>
    <t>количество СО НКО, которым предоставлены помещения НА БЕЗВОЗМЕЗДНОЙ ОСНОВЕ</t>
  </si>
  <si>
    <t>количество СО НКО, которым предоставлена льгота по земельному налогу</t>
  </si>
  <si>
    <t>Размер предоставляемой льготы по земельному налогу для СО НКО</t>
  </si>
  <si>
    <t>Доля муниципальных учреждений социальной сферы, находящихся в ведении муниципальных образований, в которых действуют попечительские (общественные, наблюдательные) советы с участием в их работе заинтересованных СО НКО, в общем числе таких учреждений, в том числе по сферам:</t>
  </si>
  <si>
    <t>(немуниципальным) поставщикам, в том числе СО НКО, на оказание услуг (выполнение работ) в социальной сфере</t>
  </si>
  <si>
    <t>В случае наличия утвержденного перечня муниципального имущества, свободного от прав третьих лиц и предназначенного для передачи во временное владение и (или) пользование СО НКО, и фактического предоставления СО НКО муниципального имущества во владение и (или) пользование, указывается размер предоставляемой льготы и количество СО НКО, получивших имущественную поддержку</t>
  </si>
  <si>
    <t>В случае наличия в муниципальном образовании правового акта об установлении льготного налогообложения для СО НКО по земельному налогу, указывается размер льготы и количество СО НКО, которым предоставлена льгота</t>
  </si>
  <si>
    <t>В случае, если в муниципальном образовании организовано оказание консультационной помощи негосударственным (немуниципальным) организациям, в т.ч. СО НКО,  гражданским активистам по вопросам оказания услуг (выполнения работ) в социальной сфере, указывается количество представителей негосударственных (немуниципальных) организаций, получивших консультации</t>
  </si>
  <si>
    <t>Число поставщиков услуг, включенных в реестры, единиц</t>
  </si>
  <si>
    <t>6А</t>
  </si>
  <si>
    <r>
      <t>Дополнение муниципальных программ социальной сферы мероприятиями по поддержке деятельности негосударственных (немуниципальных) организаций, в т.ч. СО НКО, оказывающих услуги (выполняющих работы) в соответствующей сфере</t>
    </r>
    <r>
      <rPr>
        <vertAlign val="superscript"/>
        <sz val="12"/>
        <rFont val="Times New Roman"/>
        <family val="1"/>
        <charset val="204"/>
      </rPr>
      <t>1</t>
    </r>
    <r>
      <rPr>
        <sz val="12"/>
        <rFont val="Times New Roman"/>
        <family val="1"/>
        <charset val="204"/>
      </rPr>
      <t>:</t>
    </r>
  </si>
  <si>
    <r>
      <rPr>
        <vertAlign val="superscript"/>
        <sz val="11"/>
        <color theme="1"/>
        <rFont val="Times New Roman"/>
        <family val="1"/>
        <charset val="204"/>
      </rPr>
      <t>1</t>
    </r>
    <r>
      <rPr>
        <sz val="11"/>
        <color theme="1"/>
        <rFont val="Times New Roman"/>
        <family val="1"/>
        <charset val="204"/>
      </rPr>
      <t xml:space="preserve"> финансовые средства на реализацию мероприятий указываются в сроке 6 раздела II Отчета</t>
    </r>
  </si>
  <si>
    <r>
      <t>Формирование и ведение в муниципальном образовании реестров поставщиков услуг социальной сферы, включающих как государственные (муниципальные), так и негосударственные (немуниципальные) организации, в т.ч. СО НКО, в соответствующих сферах</t>
    </r>
    <r>
      <rPr>
        <vertAlign val="superscript"/>
        <sz val="12"/>
        <rFont val="Times New Roman"/>
        <family val="1"/>
        <charset val="204"/>
      </rPr>
      <t>2</t>
    </r>
    <r>
      <rPr>
        <sz val="12"/>
        <rFont val="Times New Roman"/>
        <family val="1"/>
        <charset val="204"/>
      </rPr>
      <t>:</t>
    </r>
  </si>
  <si>
    <r>
      <rPr>
        <vertAlign val="superscript"/>
        <sz val="11"/>
        <color theme="1"/>
        <rFont val="Times New Roman"/>
        <family val="1"/>
        <charset val="204"/>
      </rPr>
      <t>2</t>
    </r>
    <r>
      <rPr>
        <sz val="11"/>
        <color theme="1"/>
        <rFont val="Times New Roman"/>
        <family val="1"/>
        <charset val="204"/>
      </rPr>
      <t xml:space="preserve"> информация о количестве поставщиков, состоящих в реестрах, отражается в разделе III Отчета</t>
    </r>
  </si>
  <si>
    <r>
      <t>Количество услуг (работ), которые потенциально возможно передать на исполнение негосударственным (немуниципальным) поставщикам, в т.ч. СО НКО</t>
    </r>
    <r>
      <rPr>
        <vertAlign val="superscript"/>
        <sz val="12"/>
        <color theme="1"/>
        <rFont val="Times New Roman"/>
        <family val="1"/>
        <charset val="204"/>
      </rPr>
      <t>1</t>
    </r>
    <r>
      <rPr>
        <sz val="12"/>
        <color theme="1"/>
        <rFont val="Times New Roman"/>
        <family val="1"/>
        <charset val="204"/>
      </rPr>
      <t>, всего</t>
    </r>
  </si>
  <si>
    <r>
      <t>Количество услуг (работ), запланированных к передаче (переданных) на исполнение негосударственным (немуниципальным) поставщикам, в т.ч. СО НКО</t>
    </r>
    <r>
      <rPr>
        <vertAlign val="superscript"/>
        <sz val="12"/>
        <color theme="1"/>
        <rFont val="Times New Roman"/>
        <family val="1"/>
        <charset val="204"/>
      </rPr>
      <t>2</t>
    </r>
    <r>
      <rPr>
        <sz val="12"/>
        <color theme="1"/>
        <rFont val="Times New Roman"/>
        <family val="1"/>
        <charset val="204"/>
      </rPr>
      <t>, всего</t>
    </r>
  </si>
  <si>
    <r>
      <rPr>
        <vertAlign val="superscript"/>
        <sz val="11"/>
        <rFont val="Times New Roman"/>
        <family val="1"/>
        <charset val="204"/>
      </rPr>
      <t>1</t>
    </r>
    <r>
      <rPr>
        <sz val="11"/>
        <rFont val="Times New Roman"/>
        <family val="1"/>
        <charset val="204"/>
      </rPr>
      <t xml:space="preserve"> услуги (работы) (из общего количества услуг (работ), оказываемых (выполняемых) органами местного самоуправления и подведомственными организациями (строки 1)), по которым отсутствует законодательный запрет на передачу негосударственным (немуницпальным) поставщикам (включая услуги из постановления Правительства Российской Федерации от 27.10.2016 № 1096 "Об утверждении перечня общественно полезных услуг и критериев оценки качества их оказания")</t>
    </r>
  </si>
  <si>
    <r>
      <rPr>
        <vertAlign val="superscript"/>
        <sz val="11"/>
        <rFont val="Times New Roman"/>
        <family val="1"/>
        <charset val="204"/>
      </rPr>
      <t>2</t>
    </r>
    <r>
      <rPr>
        <sz val="11"/>
        <rFont val="Times New Roman"/>
        <family val="1"/>
        <charset val="204"/>
      </rPr>
      <t xml:space="preserve"> услуги (работы) из перечня услуг (работ), которые запланированы к передаче на исполнение негосударственным (немуниципальным) организациям, в т.ч. СО НКО, в соответствии с правовыми актами муниципального образования (приказами органов местного самоуправления)</t>
    </r>
  </si>
  <si>
    <r>
      <t>Объем средств, предусмотренный в бюджете муниципального образования для обеспечения предоставления услуг (работ) потенциально возможных к передаче на исполнение негосударственным (немуниципальным) поставщикам, в т.ч. СО НКО (</t>
    </r>
    <r>
      <rPr>
        <sz val="10"/>
        <color theme="1"/>
        <rFont val="Times New Roman"/>
        <family val="1"/>
        <charset val="204"/>
      </rPr>
      <t>общий объем средств, предусмотренный в бюджете муниципального образования для оказания услуг (строка 2) муниципальными и немуниципальными организациями</t>
    </r>
    <r>
      <rPr>
        <sz val="12"/>
        <color theme="1"/>
        <rFont val="Times New Roman"/>
        <family val="1"/>
        <charset val="204"/>
      </rPr>
      <t>), всего</t>
    </r>
  </si>
  <si>
    <r>
      <t>Доля средств бюджета муниципального образования, выделяемых негосударственным (немуниципальным) организациям, в т.ч. СО НКО, в общем объеме средств бюджета муниципального образования, предусмотренных для обеспечения предоставления муниципальных услуг (работ), оказываемых (выполняемых) органами местного самоуправления и подведомственными организациями (</t>
    </r>
    <r>
      <rPr>
        <sz val="10"/>
        <color theme="1"/>
        <rFont val="Times New Roman"/>
        <family val="1"/>
        <charset val="204"/>
      </rPr>
      <t>отношение строки 6 к строке 4</t>
    </r>
    <r>
      <rPr>
        <sz val="12"/>
        <color theme="1"/>
        <rFont val="Times New Roman"/>
        <family val="1"/>
        <charset val="204"/>
      </rPr>
      <t>), всего</t>
    </r>
  </si>
  <si>
    <r>
      <t>Доля средств бюджета муниципального образования, выделяемых негосударственным (немуниципальным) организациям, в т.ч. СО НКО, в общем объеме средств бюджета муниципального образования, выделяемых на предоставление услуг (выполнение работ) в социальной сфере, потенциально возможных к передаче на исполнение негосударственным (немуниципальным) поставщикам (</t>
    </r>
    <r>
      <rPr>
        <sz val="10"/>
        <color theme="1"/>
        <rFont val="Times New Roman"/>
        <family val="1"/>
        <charset val="204"/>
      </rPr>
      <t>отношение строки 6 к строке 5</t>
    </r>
    <r>
      <rPr>
        <sz val="12"/>
        <color theme="1"/>
        <rFont val="Times New Roman"/>
        <family val="1"/>
        <charset val="204"/>
      </rPr>
      <t>), всего</t>
    </r>
  </si>
  <si>
    <r>
      <t>Объем средств, запланированных к передаче (переданных) из бюджета муниципального образования негосударственным (немуниципальным) организациям, в т.ч. СО НКО, для оказания услуг (выполнения работ) (</t>
    </r>
    <r>
      <rPr>
        <sz val="10"/>
        <color theme="1"/>
        <rFont val="Times New Roman"/>
        <family val="1"/>
        <charset val="204"/>
      </rPr>
      <t>услуги, отраженные в строке 3</t>
    </r>
    <r>
      <rPr>
        <sz val="12"/>
        <color theme="1"/>
        <rFont val="Times New Roman"/>
        <family val="1"/>
        <charset val="204"/>
      </rPr>
      <t>), всего</t>
    </r>
  </si>
  <si>
    <r>
      <rPr>
        <vertAlign val="superscript"/>
        <sz val="11"/>
        <rFont val="Times New Roman"/>
        <family val="1"/>
        <charset val="204"/>
      </rPr>
      <t>3</t>
    </r>
    <r>
      <rPr>
        <sz val="11"/>
        <rFont val="Times New Roman"/>
        <family val="1"/>
        <charset val="204"/>
      </rPr>
      <t xml:space="preserve"> конкурентными процедурами считаются: 1) конкурентные способы закупок услуг (работ) по федеральному законодательству о контрактной системе (с учетом случаев заключения контрактов с единственными поставщиками услуг в результате признания конкурентных процедур несостоявшимися); 2) конкурсное предоставление субсидий негосударственным (немуниципальным) поставщикам услуг; 3) целевые потребительские субсидии (сертификаты); 4) компенсации поставщикам социальных услуг</t>
    </r>
  </si>
  <si>
    <r>
      <t>количество участников образовательных мероприятий с территории муниципального образования</t>
    </r>
    <r>
      <rPr>
        <vertAlign val="superscript"/>
        <sz val="12"/>
        <rFont val="Times New Roman"/>
        <family val="1"/>
        <charset val="204"/>
      </rPr>
      <t>4</t>
    </r>
    <r>
      <rPr>
        <sz val="12"/>
        <rFont val="Times New Roman"/>
        <family val="1"/>
        <charset val="204"/>
      </rPr>
      <t>:</t>
    </r>
  </si>
  <si>
    <r>
      <rPr>
        <vertAlign val="superscript"/>
        <sz val="11"/>
        <rFont val="Times New Roman"/>
        <family val="1"/>
        <charset val="204"/>
      </rPr>
      <t>4</t>
    </r>
    <r>
      <rPr>
        <sz val="11"/>
        <rFont val="Times New Roman"/>
        <family val="1"/>
        <charset val="204"/>
      </rPr>
      <t xml:space="preserve"> руководители, работники и добровольцы негосударственных (немуниципальных) организаций, индивидуальные предприниматели, осуществляющие деятельность в социальной сфере на территории муниципального образования</t>
    </r>
  </si>
  <si>
    <r>
      <t>Размер льготы СО НКО при предоставлении недвижимого имущества в аренду</t>
    </r>
    <r>
      <rPr>
        <vertAlign val="superscript"/>
        <sz val="12"/>
        <rFont val="Times New Roman"/>
        <family val="1"/>
        <charset val="204"/>
      </rPr>
      <t>5</t>
    </r>
  </si>
  <si>
    <r>
      <rPr>
        <vertAlign val="superscript"/>
        <sz val="11"/>
        <rFont val="Times New Roman"/>
        <family val="1"/>
        <charset val="204"/>
      </rPr>
      <t>5</t>
    </r>
    <r>
      <rPr>
        <sz val="11"/>
        <rFont val="Times New Roman"/>
        <family val="1"/>
        <charset val="204"/>
      </rPr>
      <t xml:space="preserve"> в случае безвозмездного предоставления имущества СО НКО, размер льготы равен 100%</t>
    </r>
  </si>
  <si>
    <r>
      <t>Объем грантов в форме субсидий, предоставленных из бюджета муниципального образования СО НКО на реализацию социально значимых программ и проектов (сумма финансовой поддержки, направленная на проведение конкурсов среди СО НКО)</t>
    </r>
    <r>
      <rPr>
        <vertAlign val="superscript"/>
        <sz val="12"/>
        <rFont val="Times New Roman"/>
        <family val="1"/>
        <charset val="204"/>
      </rPr>
      <t>6</t>
    </r>
    <r>
      <rPr>
        <sz val="12"/>
        <rFont val="Times New Roman"/>
        <family val="1"/>
        <charset val="204"/>
      </rPr>
      <t>, всего</t>
    </r>
  </si>
  <si>
    <r>
      <rPr>
        <vertAlign val="superscript"/>
        <sz val="11"/>
        <rFont val="Times New Roman"/>
        <family val="1"/>
        <charset val="204"/>
      </rPr>
      <t>6</t>
    </r>
    <r>
      <rPr>
        <sz val="11"/>
        <rFont val="Times New Roman"/>
        <family val="1"/>
        <charset val="204"/>
      </rPr>
      <t xml:space="preserve"> отражаются средства, предоставленные СО НКО на реализацию проектов (дополнительно к средствам, переданным на оказание услуг (выполнение работ) по строке 6 раздела II Отчета)</t>
    </r>
  </si>
  <si>
    <r>
      <t>Доля численности детей, посещающих частные дошкольные образовательные организации в общей численности детей, посещающих дошкольные образовательные организации</t>
    </r>
    <r>
      <rPr>
        <vertAlign val="superscript"/>
        <sz val="12"/>
        <rFont val="Times New Roman"/>
        <family val="1"/>
        <charset val="204"/>
      </rPr>
      <t>7</t>
    </r>
  </si>
  <si>
    <r>
      <rPr>
        <vertAlign val="superscript"/>
        <sz val="11"/>
        <rFont val="Times New Roman"/>
        <family val="1"/>
        <charset val="204"/>
      </rPr>
      <t>7</t>
    </r>
    <r>
      <rPr>
        <sz val="11"/>
        <rFont val="Times New Roman"/>
        <family val="1"/>
        <charset val="204"/>
      </rPr>
      <t xml:space="preserve"> в соответствии с Соглашением между Правительством Ханты-Мансийского автономного округа - Югры и органами местного самоуправления по внедрению в Ханты-Мансийском автономном округе - Югре стандарта развития конкуренции от 25.12.2015 № НК-Г-141с</t>
    </r>
  </si>
  <si>
    <t>6А.1</t>
  </si>
  <si>
    <t>6А.2</t>
  </si>
  <si>
    <t>6А.3</t>
  </si>
  <si>
    <t>6А.4</t>
  </si>
  <si>
    <t>6А.5</t>
  </si>
  <si>
    <t>8А</t>
  </si>
  <si>
    <r>
      <t>Объем средств бюджета муниципального образования, направляемых на оказание услуг (выполнение работ) населению в социальной сфере через конкурентные процедуры</t>
    </r>
    <r>
      <rPr>
        <vertAlign val="superscript"/>
        <sz val="12"/>
        <rFont val="Times New Roman"/>
        <family val="1"/>
        <charset val="204"/>
      </rPr>
      <t>3</t>
    </r>
    <r>
      <rPr>
        <sz val="12"/>
        <rFont val="Times New Roman"/>
        <family val="1"/>
        <charset val="204"/>
      </rPr>
      <t xml:space="preserve"> (механизмы), участвовать в которых имеют право негосударственные (немуниципальные) поставщики, всего</t>
    </r>
  </si>
  <si>
    <t>Доля средств бюджета муниципального образования, направленных на оказание услуг (выполнение работ) населению в социальной сфере через конкурентные процедуры, участвовать в которых имеют право негосударственные (немуниципальные) поставщики услуг (работ), в общем объеме средств бюджета муниципального образования автономного округа, выделенных на предоставление услуг (работ) населению в социальной сфере (отношение строки 6А к строке 4), всего</t>
  </si>
  <si>
    <t>8А.1</t>
  </si>
  <si>
    <t>8А.2</t>
  </si>
  <si>
    <t>8А.3</t>
  </si>
  <si>
    <t>8А.4</t>
  </si>
  <si>
    <t>8А.5</t>
  </si>
  <si>
    <r>
      <t>Объем средств, запланированных к передаче (переданных) из бюджета муниципального образования негосударственным (немуниципальным) организациям для оказания услуг (выполнения работ), млн. рублей</t>
    </r>
    <r>
      <rPr>
        <vertAlign val="superscript"/>
        <sz val="11"/>
        <rFont val="Times New Roman"/>
        <family val="1"/>
        <charset val="204"/>
      </rPr>
      <t>1</t>
    </r>
  </si>
  <si>
    <r>
      <rPr>
        <vertAlign val="superscript"/>
        <sz val="11"/>
        <rFont val="Times New Roman"/>
        <family val="1"/>
        <charset val="204"/>
      </rPr>
      <t>1</t>
    </r>
    <r>
      <rPr>
        <sz val="11"/>
        <rFont val="Times New Roman"/>
        <family val="1"/>
        <charset val="204"/>
      </rPr>
      <t xml:space="preserve"> отражается объем средств из строки 6 раздела II Отчета</t>
    </r>
  </si>
  <si>
    <r>
      <t>исполнение негосударственным (немуниципальным) поставщикам, в т.ч. СО НКО</t>
    </r>
    <r>
      <rPr>
        <vertAlign val="superscript"/>
        <sz val="13"/>
        <rFont val="Times New Roman"/>
        <family val="1"/>
        <charset val="204"/>
      </rPr>
      <t>1</t>
    </r>
  </si>
  <si>
    <r>
      <t>Наименование муниципальной услуги (работы)</t>
    </r>
    <r>
      <rPr>
        <vertAlign val="superscript"/>
        <sz val="12"/>
        <rFont val="Times New Roman"/>
        <family val="1"/>
        <charset val="204"/>
      </rPr>
      <t>2</t>
    </r>
  </si>
  <si>
    <r>
      <t>Уровень перечня, в который включена услуга (общероссийские перечни</t>
    </r>
    <r>
      <rPr>
        <vertAlign val="superscript"/>
        <sz val="12"/>
        <rFont val="Times New Roman"/>
        <family val="1"/>
        <charset val="204"/>
      </rPr>
      <t>3</t>
    </r>
    <r>
      <rPr>
        <sz val="12"/>
        <rFont val="Times New Roman"/>
        <family val="1"/>
        <charset val="204"/>
      </rPr>
      <t xml:space="preserve"> / региональный перечень</t>
    </r>
    <r>
      <rPr>
        <vertAlign val="superscript"/>
        <sz val="12"/>
        <rFont val="Times New Roman"/>
        <family val="1"/>
        <charset val="204"/>
      </rPr>
      <t>4</t>
    </r>
    <r>
      <rPr>
        <sz val="12"/>
        <rFont val="Times New Roman"/>
        <family val="1"/>
        <charset val="204"/>
      </rPr>
      <t>)</t>
    </r>
  </si>
  <si>
    <r>
      <rPr>
        <vertAlign val="superscript"/>
        <sz val="11"/>
        <rFont val="Times New Roman"/>
        <family val="1"/>
        <charset val="204"/>
      </rPr>
      <t>1</t>
    </r>
    <r>
      <rPr>
        <sz val="11"/>
        <rFont val="Times New Roman"/>
        <family val="1"/>
        <charset val="204"/>
      </rPr>
      <t xml:space="preserve"> услуги (работы) из перечней, утвержденных правовыми актами муниципального образования (приказами органов местного самоуправления) (строка 3 раздела II)</t>
    </r>
  </si>
  <si>
    <r>
      <rPr>
        <vertAlign val="superscript"/>
        <sz val="12"/>
        <rFont val="Times New Roman"/>
        <family val="1"/>
        <charset val="204"/>
      </rPr>
      <t>2</t>
    </r>
    <r>
      <rPr>
        <sz val="12"/>
        <rFont val="Times New Roman"/>
        <family val="1"/>
        <charset val="204"/>
      </rPr>
      <t xml:space="preserve"> наименования услуг (работ) указываются в соответствии с общероссийскими базовыми (отраслевыми) перечнями (классификаторами) государственных и муниципальных услуг, оказываемых физическим лицам, а также региональным перечнем (классификатором)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автономного округа</t>
    </r>
  </si>
  <si>
    <r>
      <rPr>
        <vertAlign val="superscript"/>
        <sz val="12"/>
        <rFont val="Times New Roman"/>
        <family val="1"/>
        <charset val="204"/>
      </rPr>
      <t>3</t>
    </r>
    <r>
      <rPr>
        <sz val="12"/>
        <rFont val="Times New Roman"/>
        <family val="1"/>
        <charset val="204"/>
      </rPr>
      <t xml:space="preserve"> Единый портал бюджетной системы РФ "Электронный бюджет", сайт budget.gov.ru, раздел Госсектор / Государственные услуги / Перечни (классификаторы) государственных и муниципальных услуг и работ / Общероссийские базовые (отраслевые) перечни (классификаторов) государственных и муниципальных услуг, оказываемых физическим лицам</t>
    </r>
  </si>
  <si>
    <r>
      <rPr>
        <vertAlign val="superscript"/>
        <sz val="12"/>
        <rFont val="Times New Roman"/>
        <family val="1"/>
        <charset val="204"/>
      </rPr>
      <t>4</t>
    </r>
    <r>
      <rPr>
        <sz val="12"/>
        <rFont val="Times New Roman"/>
        <family val="1"/>
        <charset val="204"/>
      </rPr>
      <t xml:space="preserve"> приказ Департамента финансов автономного округа от 22.12.2017 № 181-о "Об утверждении регионального перечня (классификатора)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Ханты-Мансийского автономного округа - Югры" (в ред. от 29.12.2017), сайт depfin.admhmao.ru, раздел Документы / Приказы Департамента</t>
    </r>
  </si>
  <si>
    <t>(немуниципальных) организаций, осуществляющих деятельность в социальной сфере</t>
  </si>
  <si>
    <t>VI. Факты получения гражданами услуг (работ) от муниципальных и негосударственных</t>
  </si>
  <si>
    <t>Показатели, отражающие факты получения гражданами услуг (работ)</t>
  </si>
  <si>
    <t>за 2018 год</t>
  </si>
  <si>
    <t>за январь - март 2019 года</t>
  </si>
  <si>
    <t>за январь - июнь 2019 года</t>
  </si>
  <si>
    <t>за январь - сентябрь 2019 года</t>
  </si>
  <si>
    <t>за 2019 год</t>
  </si>
  <si>
    <t>за январь - март 2020 года</t>
  </si>
  <si>
    <t>за январь - июнь 2020 года</t>
  </si>
  <si>
    <t>за январь - сентябрь 2020 года</t>
  </si>
  <si>
    <t>за 2020 год</t>
  </si>
  <si>
    <t>за январь - март 2021 года</t>
  </si>
  <si>
    <t>за январь - июнь 2021 года</t>
  </si>
  <si>
    <t>за январь - сентябрь 2021 года</t>
  </si>
  <si>
    <t>за 2021 год</t>
  </si>
  <si>
    <t>за январь - март 2022 года</t>
  </si>
  <si>
    <t>за январь - июнь 2022 года</t>
  </si>
  <si>
    <t>за январь - сентябрь 2022 года</t>
  </si>
  <si>
    <t>за 2022 год</t>
  </si>
  <si>
    <t>за январь - март 2023 года</t>
  </si>
  <si>
    <t>за январь - июнь 2023 года</t>
  </si>
  <si>
    <t>за январь - сентябрь 2023 года</t>
  </si>
  <si>
    <t>за 2023 год</t>
  </si>
  <si>
    <t>за январь - март 2024 года</t>
  </si>
  <si>
    <t>за январь - июнь 2024 года</t>
  </si>
  <si>
    <t>за январь - сентябрь 2024 года</t>
  </si>
  <si>
    <t>за 2024 год</t>
  </si>
  <si>
    <t>за январь - март 2025 года</t>
  </si>
  <si>
    <t>за январь - июнь 2025 года</t>
  </si>
  <si>
    <t>за январь - сентябрь 2025 года</t>
  </si>
  <si>
    <t>за 2025 год</t>
  </si>
  <si>
    <t>за январь - март 2026 года</t>
  </si>
  <si>
    <t>за январь - июнь 2026 года</t>
  </si>
  <si>
    <t>за январь - сентябрь 2026 года</t>
  </si>
  <si>
    <t>за 2026 год</t>
  </si>
  <si>
    <t>за январь - март 2027 года</t>
  </si>
  <si>
    <t>за январь - июнь 2027 года</t>
  </si>
  <si>
    <t>за январь - сентябрь 2027 года</t>
  </si>
  <si>
    <t>за 2027 год</t>
  </si>
  <si>
    <t>за январь - март 2028 года</t>
  </si>
  <si>
    <t>за январь - июнь 2028 года</t>
  </si>
  <si>
    <t>за январь - сентябрь 2028 года</t>
  </si>
  <si>
    <t>за 2028 год</t>
  </si>
  <si>
    <t>за январь - март 2029 года</t>
  </si>
  <si>
    <t>за январь - июнь 2029 года</t>
  </si>
  <si>
    <t>за январь - сентябрь 2029 года</t>
  </si>
  <si>
    <t>за 2029 год</t>
  </si>
  <si>
    <t>за январь - март 2030 года</t>
  </si>
  <si>
    <t>за январь - июнь 2030 года</t>
  </si>
  <si>
    <t>за январь - сентябрь 2030 года</t>
  </si>
  <si>
    <t>за 2030 год</t>
  </si>
  <si>
    <t>Муниципальные организации, оказывающие услуги (выполняющие работы) за счет средств бюджета муниципального образования</t>
  </si>
  <si>
    <t>Негосударственные (немуниципальные) организации, оказывающие услуги (выполняющие работы) за счет средств бюджета муниципального образования</t>
  </si>
  <si>
    <t>Число обучающихся по образовательным программам дошкольного образования, человек</t>
  </si>
  <si>
    <t>Число обучающихся по образовательным программам общего образования, человек</t>
  </si>
  <si>
    <t>Число обучающихся по образовательным программам дополнительного образования, человек</t>
  </si>
  <si>
    <t>Число обучающихся по образовательным программам профессионального образования, человек</t>
  </si>
  <si>
    <t>Число детей, получивших услуги по отдыху и оздоровлению по линии отрасли образования, человек</t>
  </si>
  <si>
    <t>Число зрителей театров, человек</t>
  </si>
  <si>
    <t>Число зрителей концертов, человек</t>
  </si>
  <si>
    <t>Число посетителей музеев (выставок), человек</t>
  </si>
  <si>
    <t>Количество посещений библиотек, единиц</t>
  </si>
  <si>
    <t>Число лиц, прошедших спортивную подготовку, человек</t>
  </si>
  <si>
    <t>Наименование показателя</t>
  </si>
  <si>
    <t>Значение показателя</t>
  </si>
  <si>
    <t>Количество организаций, в отношении которых проведена независимая оценка, единиц</t>
  </si>
  <si>
    <t>Количество организаций, в отношении которых независимая оценка проведена организацией - оператором, единиц</t>
  </si>
  <si>
    <t>Максимальное количество баллов</t>
  </si>
  <si>
    <t>среди:</t>
  </si>
  <si>
    <t>Минимальное количество баллов</t>
  </si>
  <si>
    <t>услуг организациями, осуществляющими деятельность в социальной сфере</t>
  </si>
  <si>
    <t>VII. Результаты проведения независимой оценки качества условий оказания</t>
  </si>
  <si>
    <t>муниципальные, единиц</t>
  </si>
  <si>
    <t>негосударственные (немуниципальные), единиц</t>
  </si>
  <si>
    <t>Количество организаций, в отношении которых независимая оценка проведена исполнительно-распорядительными органами муниципальных образований автономного округа самостоятельно, единиц</t>
  </si>
  <si>
    <t>муниципальных организаций, баллов</t>
  </si>
  <si>
    <t>негосударственных (немуниципальных) организаций, баллов</t>
  </si>
  <si>
    <t>Среднее значение баллов по муниципальному образованию</t>
  </si>
  <si>
    <t>по муниципальным организациям, баллов</t>
  </si>
  <si>
    <t>по негосударственным (немуниципальным) организациям, баллов</t>
  </si>
  <si>
    <t>итого</t>
  </si>
  <si>
    <t>образование</t>
  </si>
  <si>
    <t>Перечень муниципального имущества, свободного от прав третьих лиц и предназначенного для передачи во временное владение и (или) пользование СО НКО (далее - Перечень)</t>
  </si>
  <si>
    <t>состоящих в Перечне на конец отчетного периода</t>
  </si>
  <si>
    <t>состоящих в Перечне на начало отчетного периода</t>
  </si>
  <si>
    <t>Площадь помещений муниципального имущества, свободного от прав третьих лиц и предназначенного для передачи во временное владение и (или) пользование СО НКО:</t>
  </si>
  <si>
    <t>включенных в Перечень в течение отчетного периода</t>
  </si>
  <si>
    <t>исключенных из Перечня в течение отчетного периода</t>
  </si>
  <si>
    <t>Площадь помещений, фактически предоставленных СО НКО на конец отчетного периода</t>
  </si>
  <si>
    <t>Число детей, получивших услуги по отдыху и оздоровлению по линии отрасли культуры, человек</t>
  </si>
  <si>
    <t>Число детей, получивших услуги по отдыху и оздоровлению по линии отрасли физической культуры и спорта, человек</t>
  </si>
  <si>
    <t>Количество случаев лечения, единиц</t>
  </si>
  <si>
    <t>Количество случаев госпитализации, единиц</t>
  </si>
  <si>
    <t>Количество врачебных посещений, единиц</t>
  </si>
  <si>
    <t>Количество выполненных медицинских исследований, единиц</t>
  </si>
  <si>
    <t>Количество койко-дней по оказанию паллиативной медицинской помощи, единиц</t>
  </si>
  <si>
    <t>Число детей, получивших услуги по отдыху и оздоровлению по линии отрасли здравоохранения, человек</t>
  </si>
  <si>
    <t>Число граждан, получивших социальные услуги по индивидуальным программам социального обслуживания, человек</t>
  </si>
  <si>
    <t>Число граждан, получивших срочные социальные услуги, человек</t>
  </si>
  <si>
    <t>Число детей, получивших услуги по отдыху и оздоровлению по линии отрасли социальной защиты, человек</t>
  </si>
  <si>
    <t>Число граждан, получивших услуги в сфере молодежной политики, человек</t>
  </si>
  <si>
    <t xml:space="preserve">Координационный совещательный орган по реализации мер, направленных на обеспечение доступа негосударственных организаций (коммерческих, некоммерческих) к предоставлению услуг в социальной сфере в городе Югорске </t>
  </si>
  <si>
    <t xml:space="preserve">Распоряжение администрации города Югорска  «Об утверждении координационного совещательного органа по реализации мер, направленных на обеспечение доступа негосударственных организаций (коммерческих, некоммерческих) к предоставлению услуг в социальной сфере в городе Югорске» </t>
  </si>
  <si>
    <t>№ 516</t>
  </si>
  <si>
    <t>Долгодворова Татьяна Ивановна</t>
  </si>
  <si>
    <t>заместитель главы города Югорска</t>
  </si>
  <si>
    <t>контактные данные:</t>
  </si>
  <si>
    <t>телефон 8(34675)5-00-05</t>
  </si>
  <si>
    <t xml:space="preserve">адрес электронной почты: dolgodvorova@ugorsk.ru  </t>
  </si>
  <si>
    <t>"О внесении изменения в постановление администрации города Югорска от 09.09.2016 № 2202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t>
  </si>
  <si>
    <t>от 29.12.2017</t>
  </si>
  <si>
    <t>№ 3356</t>
  </si>
  <si>
    <t xml:space="preserve"> Департамент экономического развития и проектного управления)</t>
  </si>
  <si>
    <t xml:space="preserve">   Постановление администрации города Югорска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 </t>
  </si>
  <si>
    <t>от 09.09.2016</t>
  </si>
  <si>
    <t>№ 2202</t>
  </si>
  <si>
    <t>Грудцына Ирина Викторовна</t>
  </si>
  <si>
    <t>директор Департамента экономического развития и проектного управления</t>
  </si>
  <si>
    <t>телефон 8 (34675) 5-00-40</t>
  </si>
  <si>
    <t>адрес электронной почты: econ@ugorsk.ru</t>
  </si>
  <si>
    <t>Постановление администрации города Югорска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t>
  </si>
  <si>
    <t>от 23.11.2018</t>
  </si>
  <si>
    <t>№ 3229</t>
  </si>
  <si>
    <t>постановление администрации города Югорска  «О муниципальной программе «Развитие гражданского и информационного общества в городе Югорске на 2014 – 2020 годы», подпрограмма  «Поддержка социально ориентированной  деятельности некоммерческих организаций»</t>
  </si>
  <si>
    <t>от 31.10.2013</t>
  </si>
  <si>
    <t>№ 3280</t>
  </si>
  <si>
    <t xml:space="preserve">Постановление администрации города Югорска от 31.10.2013 № 3286 «О муниципальной программе города Югорска «Развитие образования города Югорска» </t>
  </si>
  <si>
    <t>№ 3286</t>
  </si>
  <si>
    <t>Постановление администрации города Югорска от  «О внесении изменений в постановление администрации города Югорска от 31.10.2013 № 3286 «О муниципальной программе города Югорска «Развитие образования города Югорска »</t>
  </si>
  <si>
    <t>№ 3212</t>
  </si>
  <si>
    <t>поддержка деятельности негосударственных организаций на:
-реализацию основных общеобразовательных программ;
 -финансовое обеспечение услуги присмотра  и ухода в частных организациях (сертификат дошкольника); 
-финансовое обеспечение затрат в связи с оказанием услуг при осуществлении образовательной деятельности по реализации основных образовательных программ дошкольного образования.</t>
  </si>
  <si>
    <t>Гражданское общество</t>
  </si>
  <si>
    <t>http://adm.ugorsk.ru/nko/</t>
  </si>
  <si>
    <t>http://adm.ugorsk.ru/regulatory/zakon/4187/</t>
  </si>
  <si>
    <t xml:space="preserve">Постановление администрации города Югорска от 20.09.2016 № 2283 «О Перечне услуг в социальной сфере планируемых к передаче  негосударственным организациям (коммерческим, некоммерческим), в том числе социально ориентированным некоммерческим организациям» (уточнен постановлениеv от 18.09.2018  № 2560)
Сформирован единый перечень и размещен на официальном сайте: </t>
  </si>
  <si>
    <t>перечень услуг (работ)</t>
  </si>
  <si>
    <t xml:space="preserve">Постановление администрации города Югорска «Об утверждении стандартов услуг, предоставляемых негосударственными организациями (коммерческими, некоммерческими), в том числе социально ориентированными некоммерческими организациями </t>
  </si>
  <si>
    <t>№ 3182</t>
  </si>
  <si>
    <t xml:space="preserve">от 20.11.2018 </t>
  </si>
  <si>
    <t>http://adm.ugorsk.ru/regulatory/npa/4595/74614/</t>
  </si>
  <si>
    <t>Приказ начальника Управления образования «О стандартизации предоставления услуг (работ), 
которые могут быть переданы на исполнение 
негосударственным организациям, в том числе 
социально ориентированным некоммерческим 
организациям, в Управлении образования 
администрации города Югорска»</t>
  </si>
  <si>
    <t>№ 305</t>
  </si>
  <si>
    <t>Сформирован единый перечень поставщиков услуг. Отраслевые муниципальные  правовые акты не утверждались .</t>
  </si>
  <si>
    <t>Единый перечень поставщиков услуг</t>
  </si>
  <si>
    <t>постановление администрации города Югорска "Об утверждении порядка формирования, ведения, опубликования перечня муниципального имущества, свободного от прав третьих лиц (за исключением имущественных прав некоммерческих организаций), предназначенного для поддержки социально ориентированных некоммерческих организаций"</t>
  </si>
  <si>
    <t>№ 993</t>
  </si>
  <si>
    <t xml:space="preserve">6 семинаров (круглых столов) для потенциальных поставщиков услуг в сфере дополнительного образования детей, </t>
  </si>
  <si>
    <t>3 круглых стола для потенциальных поставщиков услуг по ранней диагностики, социализации и реабилитации детей с ограниченными возможностями здоровья (в возрасте до 6 лет)</t>
  </si>
  <si>
    <t>1)  ФПП Югры - круглый стол «Обеспечение доступа социальных предпринимателей и СО НКО в реестр поставщиков социальных услуг, меры поддержки СП и СО НКО. Соблюдение требований действующего законодательства при реализации социальных проектов»
2) ФПП Югры - " День открытых дверей в Школе социального предпринимательства"</t>
  </si>
  <si>
    <t>Примечание:  на 01.01.2019 сформирован единый перечень потенциальных поставщиков услуг в социальной сфере в котором состоит 92 организации (включая 7 общественных организаций относящихся к прочим видам деятельности социальной сферы) .</t>
  </si>
  <si>
    <t>Реализация основных общеобразовательных программ дошкольного образования</t>
  </si>
  <si>
    <t>Реализация дополнительных общеразвивающих программ</t>
  </si>
  <si>
    <t>Присмотр и уход</t>
  </si>
  <si>
    <t>Организация и проведение олимпиад, конкурсов, мероприятий, направленных на выявление и развитие у обучающихся интеллектуальных и творческих способностей</t>
  </si>
  <si>
    <t>Услуги психолого-педагогического консультирования обучающихся, их родителей (законных представителей) и педагогических работников</t>
  </si>
  <si>
    <t>Организация отдыха детей и молодежи</t>
  </si>
  <si>
    <t>Организация и проведение официальных спортивных мероприятий</t>
  </si>
  <si>
    <t>культура*</t>
  </si>
  <si>
    <t>* Независимая оценка качества работы учреждений сферы культуры проведена в 2016 году (Протокол №1 от 14.04.2016). Следующая оценка запланирована в 2019 году.</t>
  </si>
  <si>
    <t>за период январь - декабрь
В газете "Югорский вестник" -  8 публикаций о деятельности социальных предпринимателей, 34 публикаций о достижениях и деятельности некоммерческих организаций на официальном сайте администрации города;
Телевидение "Норд", "Югорское ТВ"   - 14 сюжетов;
7 тематических постов в группах социальных сетей, администрируемых администрацией города Югорска</t>
  </si>
  <si>
    <t>План мероприятий "дорожная карта" актуальная редакция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</si>
</sst>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Times New Roman"/>
      <family val="1"/>
      <charset val="204"/>
    </font>
    <font>
      <sz val="12"/>
      <color theme="1"/>
      <name val="Times New Roman"/>
      <family val="1"/>
      <charset val="204"/>
    </font>
    <font>
      <sz val="16"/>
      <color theme="1"/>
      <name val="Times New Roman"/>
      <family val="1"/>
      <charset val="204"/>
    </font>
    <font>
      <sz val="18"/>
      <color theme="1"/>
      <name val="Times New Roman"/>
      <family val="1"/>
      <charset val="204"/>
    </font>
    <font>
      <sz val="10"/>
      <color theme="1"/>
      <name val="Times New Roman"/>
      <family val="1"/>
      <charset val="204"/>
    </font>
    <font>
      <sz val="9"/>
      <color theme="1"/>
      <name val="Times New Roman"/>
      <family val="1"/>
      <charset val="204"/>
    </font>
    <font>
      <sz val="14"/>
      <color theme="1"/>
      <name val="Times New Roman"/>
      <family val="1"/>
      <charset val="204"/>
    </font>
    <font>
      <sz val="12"/>
      <color rgb="FF808080"/>
      <name val="Times New Roman"/>
      <family val="1"/>
      <charset val="204"/>
    </font>
    <font>
      <b/>
      <sz val="12"/>
      <name val="Times New Roman"/>
      <family val="1"/>
      <charset val="204"/>
    </font>
    <font>
      <sz val="11"/>
      <name val="Times New Roman"/>
      <family val="1"/>
      <charset val="204"/>
    </font>
    <font>
      <sz val="12"/>
      <name val="Times New Roman"/>
      <family val="1"/>
      <charset val="204"/>
    </font>
    <font>
      <sz val="10"/>
      <name val="Times New Roman"/>
      <family val="1"/>
      <charset val="204"/>
    </font>
    <font>
      <sz val="10"/>
      <color rgb="FF808080"/>
      <name val="Times New Roman"/>
      <family val="1"/>
      <charset val="204"/>
    </font>
    <font>
      <sz val="13.5"/>
      <color theme="1"/>
      <name val="Times New Roman"/>
      <family val="1"/>
      <charset val="204"/>
    </font>
    <font>
      <sz val="13"/>
      <color theme="1"/>
      <name val="Times New Roman"/>
      <family val="1"/>
      <charset val="204"/>
    </font>
    <font>
      <sz val="11"/>
      <color rgb="FFFF0000"/>
      <name val="Times New Roman"/>
      <family val="1"/>
      <charset val="204"/>
    </font>
    <font>
      <sz val="13"/>
      <name val="Times New Roman"/>
      <family val="1"/>
      <charset val="204"/>
    </font>
    <font>
      <b/>
      <sz val="12"/>
      <color theme="1"/>
      <name val="Times New Roman"/>
      <family val="1"/>
      <charset val="204"/>
    </font>
    <font>
      <sz val="12"/>
      <color rgb="FFFF0000"/>
      <name val="Times New Roman"/>
      <family val="1"/>
      <charset val="204"/>
    </font>
    <font>
      <u/>
      <sz val="12"/>
      <color theme="1"/>
      <name val="Times New Roman"/>
      <family val="1"/>
      <charset val="204"/>
    </font>
    <font>
      <vertAlign val="superscript"/>
      <sz val="12"/>
      <name val="Times New Roman"/>
      <family val="1"/>
      <charset val="204"/>
    </font>
    <font>
      <vertAlign val="superscript"/>
      <sz val="11"/>
      <color theme="1"/>
      <name val="Times New Roman"/>
      <family val="1"/>
      <charset val="204"/>
    </font>
    <font>
      <vertAlign val="superscript"/>
      <sz val="12"/>
      <color theme="1"/>
      <name val="Times New Roman"/>
      <family val="1"/>
      <charset val="204"/>
    </font>
    <font>
      <vertAlign val="superscript"/>
      <sz val="11"/>
      <name val="Times New Roman"/>
      <family val="1"/>
      <charset val="204"/>
    </font>
    <font>
      <vertAlign val="superscript"/>
      <sz val="13"/>
      <name val="Times New Roman"/>
      <family val="1"/>
      <charset val="204"/>
    </font>
    <font>
      <b/>
      <sz val="11"/>
      <name val="Times New Roman"/>
      <family val="1"/>
      <charset val="204"/>
    </font>
    <font>
      <sz val="11.5"/>
      <name val="Times New Roman"/>
      <family val="1"/>
      <charset val="204"/>
    </font>
    <font>
      <u/>
      <sz val="11"/>
      <color theme="10"/>
      <name val="Calibri"/>
      <family val="2"/>
      <scheme val="minor"/>
    </font>
    <font>
      <sz val="11"/>
      <color rgb="FF000000"/>
      <name val="Calibri"/>
      <family val="2"/>
      <charset val="204"/>
    </font>
    <font>
      <sz val="12"/>
      <color indexed="8"/>
      <name val="Times New Roman"/>
      <family val="1"/>
      <charset val="204"/>
    </font>
    <font>
      <u/>
      <sz val="11"/>
      <color indexed="30"/>
      <name val="Arial"/>
      <family val="2"/>
      <charset val="204"/>
    </font>
    <font>
      <u/>
      <sz val="11"/>
      <color rgb="FF0000FF"/>
      <name val="Calibri"/>
      <family val="2"/>
      <charset val="204"/>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s>
  <cellStyleXfs count="38">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applyNumberFormat="0" applyFill="0" applyBorder="0" applyAlignment="0" applyProtection="0"/>
    <xf numFmtId="0" fontId="31" fillId="0" borderId="0" applyBorder="0" applyProtection="0"/>
    <xf numFmtId="0" fontId="34" fillId="0" borderId="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07">
    <xf numFmtId="0" fontId="0" fillId="0" borderId="0" xfId="0"/>
    <xf numFmtId="0" fontId="3" fillId="0" borderId="0" xfId="0" applyFont="1"/>
    <xf numFmtId="0" fontId="5" fillId="0" borderId="0" xfId="0" applyFont="1"/>
    <xf numFmtId="0" fontId="6" fillId="0" borderId="0" xfId="0" applyFont="1"/>
    <xf numFmtId="0" fontId="9" fillId="0" borderId="0" xfId="0" applyFont="1"/>
    <xf numFmtId="0" fontId="6" fillId="0" borderId="0" xfId="0" applyFont="1" applyAlignment="1"/>
    <xf numFmtId="0" fontId="7" fillId="0" borderId="0" xfId="0" applyFont="1" applyBorder="1" applyAlignment="1">
      <alignment vertical="top"/>
    </xf>
    <xf numFmtId="0" fontId="9" fillId="0" borderId="0" xfId="0" applyFont="1" applyBorder="1"/>
    <xf numFmtId="0" fontId="9" fillId="0" borderId="0" xfId="0" applyFont="1" applyBorder="1" applyAlignment="1">
      <alignment vertical="center" wrapText="1"/>
    </xf>
    <xf numFmtId="0" fontId="9" fillId="0" borderId="0" xfId="0" applyFont="1" applyFill="1" applyBorder="1" applyAlignment="1">
      <alignment vertical="center" wrapText="1"/>
    </xf>
    <xf numFmtId="0" fontId="8" fillId="0" borderId="0" xfId="0" applyFont="1" applyBorder="1" applyAlignment="1">
      <alignment vertical="top"/>
    </xf>
    <xf numFmtId="0" fontId="6" fillId="0" borderId="0" xfId="0" applyFont="1" applyBorder="1" applyAlignment="1"/>
    <xf numFmtId="0" fontId="6" fillId="0" borderId="0" xfId="0" applyFont="1" applyBorder="1" applyAlignment="1">
      <alignment horizontal="right"/>
    </xf>
    <xf numFmtId="0" fontId="6" fillId="0" borderId="2" xfId="0" applyFont="1" applyBorder="1" applyAlignment="1">
      <alignment horizontal="center"/>
    </xf>
    <xf numFmtId="0" fontId="6" fillId="0" borderId="0" xfId="0" applyFont="1" applyAlignment="1">
      <alignment horizontal="left"/>
    </xf>
    <xf numFmtId="0" fontId="4" fillId="0" borderId="3" xfId="0" applyFont="1" applyBorder="1" applyAlignment="1">
      <alignment horizontal="center" vertical="center" wrapText="1"/>
    </xf>
    <xf numFmtId="0" fontId="4" fillId="0" borderId="3" xfId="0" applyFont="1" applyBorder="1" applyAlignment="1">
      <alignment horizontal="left" vertical="top" wrapText="1"/>
    </xf>
    <xf numFmtId="0" fontId="10" fillId="0" borderId="3" xfId="0" applyFont="1" applyBorder="1" applyAlignment="1">
      <alignment horizontal="left" vertical="top" wrapText="1"/>
    </xf>
    <xf numFmtId="49" fontId="3" fillId="0" borderId="3" xfId="0" applyNumberFormat="1" applyFont="1" applyBorder="1" applyAlignment="1">
      <alignment horizontal="center" vertical="top" wrapText="1"/>
    </xf>
    <xf numFmtId="0" fontId="4" fillId="0" borderId="3" xfId="0" applyFont="1" applyBorder="1" applyAlignment="1">
      <alignment horizontal="left" vertical="top" wrapText="1" indent="2"/>
    </xf>
    <xf numFmtId="0" fontId="12" fillId="0" borderId="0" xfId="0" applyFont="1"/>
    <xf numFmtId="0" fontId="4" fillId="0" borderId="6" xfId="0" applyFont="1" applyBorder="1" applyAlignment="1">
      <alignment horizontal="center" vertical="center" wrapText="1"/>
    </xf>
    <xf numFmtId="0" fontId="11" fillId="0" borderId="8" xfId="0" applyFont="1" applyBorder="1" applyAlignment="1">
      <alignment vertical="center"/>
    </xf>
    <xf numFmtId="0" fontId="11" fillId="0" borderId="5" xfId="0" applyFont="1" applyBorder="1" applyAlignment="1">
      <alignment vertical="center"/>
    </xf>
    <xf numFmtId="0" fontId="13" fillId="0" borderId="3" xfId="0" applyFont="1" applyBorder="1" applyAlignment="1">
      <alignment horizontal="left" vertical="top" wrapText="1"/>
    </xf>
    <xf numFmtId="49" fontId="11" fillId="0" borderId="4" xfId="0" applyNumberFormat="1" applyFont="1" applyBorder="1" applyAlignment="1">
      <alignment horizontal="left" vertical="center"/>
    </xf>
    <xf numFmtId="49" fontId="3" fillId="0" borderId="0" xfId="0" applyNumberFormat="1" applyFont="1"/>
    <xf numFmtId="49" fontId="13" fillId="0" borderId="3" xfId="0" applyNumberFormat="1" applyFont="1" applyBorder="1" applyAlignment="1">
      <alignment horizontal="center" vertical="top" wrapText="1"/>
    </xf>
    <xf numFmtId="0" fontId="10" fillId="0" borderId="3" xfId="0" applyFont="1" applyBorder="1" applyAlignment="1">
      <alignment horizontal="left" vertical="top" wrapText="1" indent="2"/>
    </xf>
    <xf numFmtId="0" fontId="9" fillId="0" borderId="0" xfId="0" applyFont="1" applyAlignment="1">
      <alignment horizontal="left"/>
    </xf>
    <xf numFmtId="49" fontId="4" fillId="0" borderId="3" xfId="0" applyNumberFormat="1" applyFont="1" applyBorder="1" applyAlignment="1">
      <alignment horizontal="center" vertical="top" wrapText="1"/>
    </xf>
    <xf numFmtId="0" fontId="4" fillId="0" borderId="3" xfId="0" applyFont="1" applyBorder="1" applyAlignment="1">
      <alignment horizontal="center" vertical="center" wrapText="1"/>
    </xf>
    <xf numFmtId="14" fontId="4" fillId="0" borderId="7"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164" fontId="4" fillId="0" borderId="3" xfId="0" applyNumberFormat="1" applyFont="1" applyBorder="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6" fillId="0" borderId="0" xfId="0" applyFont="1"/>
    <xf numFmtId="164" fontId="13" fillId="0" borderId="3" xfId="0" applyNumberFormat="1" applyFont="1" applyBorder="1" applyAlignment="1">
      <alignment horizontal="center" vertical="center" wrapText="1"/>
    </xf>
    <xf numFmtId="164" fontId="4" fillId="0" borderId="3"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49" fontId="4" fillId="0" borderId="3" xfId="0" applyNumberFormat="1" applyFont="1" applyFill="1" applyBorder="1" applyAlignment="1">
      <alignment horizontal="center" vertical="top" wrapText="1"/>
    </xf>
    <xf numFmtId="0" fontId="4" fillId="0" borderId="3" xfId="0" applyFont="1" applyFill="1" applyBorder="1" applyAlignment="1">
      <alignment horizontal="left" vertical="top" wrapText="1"/>
    </xf>
    <xf numFmtId="0" fontId="4" fillId="0" borderId="3" xfId="0" applyFont="1" applyFill="1" applyBorder="1" applyAlignment="1">
      <alignment horizontal="center" vertical="center" wrapText="1"/>
    </xf>
    <xf numFmtId="3" fontId="4" fillId="0" borderId="3" xfId="0" applyNumberFormat="1" applyFont="1" applyFill="1" applyBorder="1" applyAlignment="1">
      <alignment horizontal="center" vertical="center" wrapText="1"/>
    </xf>
    <xf numFmtId="0" fontId="13" fillId="0" borderId="6" xfId="0" applyFont="1" applyFill="1" applyBorder="1" applyAlignment="1">
      <alignment horizontal="left" vertical="top" wrapText="1" indent="1"/>
    </xf>
    <xf numFmtId="49" fontId="13" fillId="0" borderId="4" xfId="0" applyNumberFormat="1" applyFont="1" applyFill="1" applyBorder="1" applyAlignment="1">
      <alignment horizontal="left" vertical="top" wrapText="1" indent="2"/>
    </xf>
    <xf numFmtId="0" fontId="13" fillId="0" borderId="3" xfId="0" applyFont="1" applyFill="1" applyBorder="1" applyAlignment="1">
      <alignment horizontal="left" vertical="top" wrapText="1" indent="1"/>
    </xf>
    <xf numFmtId="49" fontId="13" fillId="0" borderId="3" xfId="0" applyNumberFormat="1" applyFont="1" applyFill="1" applyBorder="1" applyAlignment="1">
      <alignment horizontal="left" vertical="top" wrapText="1" indent="2"/>
    </xf>
    <xf numFmtId="0" fontId="18" fillId="0" borderId="0" xfId="0" applyFont="1"/>
    <xf numFmtId="0" fontId="13" fillId="0" borderId="3" xfId="0" applyFont="1" applyBorder="1" applyAlignment="1">
      <alignment horizontal="center" vertical="center" wrapText="1"/>
    </xf>
    <xf numFmtId="3" fontId="13" fillId="0" borderId="3" xfId="0" applyNumberFormat="1" applyFont="1" applyBorder="1" applyAlignment="1">
      <alignment horizontal="center" vertical="center" wrapText="1"/>
    </xf>
    <xf numFmtId="0" fontId="4" fillId="0" borderId="0" xfId="0" applyFont="1"/>
    <xf numFmtId="49" fontId="4" fillId="0" borderId="0" xfId="0" applyNumberFormat="1" applyFont="1" applyAlignment="1">
      <alignment horizontal="left" vertical="top"/>
    </xf>
    <xf numFmtId="49" fontId="4" fillId="0" borderId="0" xfId="0" applyNumberFormat="1" applyFont="1" applyFill="1" applyAlignment="1">
      <alignment horizontal="left" vertical="top"/>
    </xf>
    <xf numFmtId="14" fontId="13"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2" borderId="3" xfId="0" applyFont="1" applyFill="1" applyBorder="1" applyAlignment="1">
      <alignment horizontal="center" vertical="center" wrapText="1"/>
    </xf>
    <xf numFmtId="164" fontId="13" fillId="0" borderId="3" xfId="0" applyNumberFormat="1" applyFont="1" applyFill="1" applyBorder="1" applyAlignment="1">
      <alignment horizontal="right" vertical="center"/>
    </xf>
    <xf numFmtId="164" fontId="13" fillId="2" borderId="3" xfId="0" applyNumberFormat="1" applyFont="1" applyFill="1" applyBorder="1" applyAlignment="1">
      <alignment horizontal="right" vertical="center"/>
    </xf>
    <xf numFmtId="0" fontId="11" fillId="2" borderId="3" xfId="0" applyFont="1" applyFill="1" applyBorder="1" applyAlignment="1">
      <alignment horizontal="left" vertical="center" wrapText="1"/>
    </xf>
    <xf numFmtId="0" fontId="13" fillId="2" borderId="3" xfId="0" applyFont="1" applyFill="1" applyBorder="1" applyAlignment="1">
      <alignment vertical="top" wrapText="1"/>
    </xf>
    <xf numFmtId="164" fontId="13" fillId="0" borderId="3" xfId="0" applyNumberFormat="1" applyFont="1" applyFill="1" applyBorder="1" applyAlignment="1">
      <alignment horizontal="right" vertical="center" wrapText="1"/>
    </xf>
    <xf numFmtId="164" fontId="11" fillId="0" borderId="3" xfId="0" applyNumberFormat="1" applyFont="1" applyFill="1" applyBorder="1" applyAlignment="1">
      <alignment horizontal="right" vertical="center" wrapText="1"/>
    </xf>
    <xf numFmtId="49" fontId="4" fillId="0" borderId="3" xfId="0" applyNumberFormat="1" applyFont="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14" fontId="9" fillId="0" borderId="0" xfId="0" applyNumberFormat="1" applyFont="1" applyAlignment="1">
      <alignment horizontal="left"/>
    </xf>
    <xf numFmtId="0" fontId="13" fillId="0" borderId="0" xfId="0" applyFont="1"/>
    <xf numFmtId="0" fontId="13" fillId="0" borderId="3" xfId="0" applyFont="1" applyFill="1" applyBorder="1" applyAlignment="1">
      <alignment horizontal="left" vertical="top" wrapText="1"/>
    </xf>
    <xf numFmtId="0" fontId="10" fillId="0" borderId="3" xfId="0" applyFont="1" applyFill="1" applyBorder="1" applyAlignment="1">
      <alignment horizontal="left" vertical="top" wrapText="1"/>
    </xf>
    <xf numFmtId="0" fontId="3" fillId="0" borderId="0" xfId="0" applyFont="1" applyFill="1"/>
    <xf numFmtId="0" fontId="7" fillId="0" borderId="3" xfId="0" applyFont="1" applyFill="1" applyBorder="1" applyAlignment="1">
      <alignment horizontal="center" vertical="center" wrapText="1"/>
    </xf>
    <xf numFmtId="0" fontId="4" fillId="0" borderId="0" xfId="0" applyFont="1" applyAlignment="1">
      <alignment horizontal="right" vertical="center"/>
    </xf>
    <xf numFmtId="49" fontId="12" fillId="0" borderId="0" xfId="0" applyNumberFormat="1" applyFont="1" applyAlignment="1">
      <alignment horizontal="left" vertical="top"/>
    </xf>
    <xf numFmtId="14" fontId="13" fillId="0" borderId="7" xfId="0" applyNumberFormat="1" applyFont="1" applyFill="1" applyBorder="1" applyAlignment="1">
      <alignment horizontal="center" vertical="center" wrapText="1"/>
    </xf>
    <xf numFmtId="3" fontId="4" fillId="0" borderId="7" xfId="0" applyNumberFormat="1" applyFont="1" applyFill="1" applyBorder="1" applyAlignment="1">
      <alignment horizontal="center" vertical="center" wrapText="1"/>
    </xf>
    <xf numFmtId="14" fontId="13" fillId="0" borderId="15" xfId="0" applyNumberFormat="1" applyFont="1" applyFill="1" applyBorder="1" applyAlignment="1">
      <alignment horizontal="center" vertical="center" wrapText="1"/>
    </xf>
    <xf numFmtId="3" fontId="4" fillId="0" borderId="15"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0" fontId="13" fillId="0" borderId="0" xfId="0" applyFont="1" applyAlignment="1">
      <alignment horizontal="right" vertical="center"/>
    </xf>
    <xf numFmtId="0" fontId="13" fillId="2" borderId="3" xfId="0" applyFont="1" applyFill="1" applyBorder="1" applyAlignment="1">
      <alignment horizontal="center" vertical="top" wrapText="1"/>
    </xf>
    <xf numFmtId="0" fontId="12" fillId="0" borderId="0" xfId="0" applyFont="1" applyBorder="1" applyAlignment="1">
      <alignment vertical="top" wrapText="1"/>
    </xf>
    <xf numFmtId="0" fontId="14" fillId="2" borderId="6" xfId="0" applyFont="1" applyFill="1" applyBorder="1" applyAlignment="1">
      <alignment horizontal="center" vertical="center" wrapText="1"/>
    </xf>
    <xf numFmtId="0" fontId="13" fillId="0" borderId="3" xfId="0" applyFont="1" applyBorder="1" applyAlignment="1">
      <alignment horizontal="center" vertical="center"/>
    </xf>
    <xf numFmtId="14" fontId="13" fillId="2" borderId="7" xfId="0" applyNumberFormat="1" applyFont="1" applyFill="1" applyBorder="1" applyAlignment="1">
      <alignment horizontal="center" vertical="center" wrapText="1"/>
    </xf>
    <xf numFmtId="49" fontId="13" fillId="2" borderId="3" xfId="0" applyNumberFormat="1" applyFont="1" applyFill="1" applyBorder="1" applyAlignment="1">
      <alignment horizontal="left" vertical="top" wrapText="1"/>
    </xf>
    <xf numFmtId="0" fontId="4" fillId="4" borderId="3"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6" borderId="3" xfId="0" applyFont="1" applyFill="1" applyBorder="1" applyAlignment="1">
      <alignment horizontal="left" vertical="top" wrapText="1"/>
    </xf>
    <xf numFmtId="164" fontId="13" fillId="0" borderId="3" xfId="0" applyNumberFormat="1" applyFont="1" applyFill="1" applyBorder="1" applyAlignment="1">
      <alignment horizontal="center" vertical="top" wrapText="1"/>
    </xf>
    <xf numFmtId="49" fontId="20" fillId="0" borderId="4" xfId="0" applyNumberFormat="1" applyFont="1" applyBorder="1" applyAlignment="1">
      <alignment horizontal="left" vertical="center"/>
    </xf>
    <xf numFmtId="0" fontId="20" fillId="0" borderId="8" xfId="0" applyFont="1" applyBorder="1" applyAlignment="1">
      <alignment vertical="center" wrapText="1"/>
    </xf>
    <xf numFmtId="0" fontId="20" fillId="0" borderId="12" xfId="0" applyFont="1" applyBorder="1" applyAlignment="1">
      <alignment vertical="center" wrapText="1"/>
    </xf>
    <xf numFmtId="0" fontId="21" fillId="0" borderId="3" xfId="0" applyFont="1" applyBorder="1" applyAlignment="1">
      <alignment horizontal="left" vertical="top" wrapText="1"/>
    </xf>
    <xf numFmtId="49" fontId="3" fillId="0" borderId="0" xfId="0" applyNumberFormat="1" applyFont="1" applyAlignment="1">
      <alignment horizontal="left" vertical="top"/>
    </xf>
    <xf numFmtId="49" fontId="4" fillId="0" borderId="6" xfId="0" applyNumberFormat="1" applyFont="1" applyBorder="1" applyAlignment="1">
      <alignment horizontal="center"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49" fontId="4" fillId="0" borderId="3" xfId="0" applyNumberFormat="1" applyFont="1" applyBorder="1" applyAlignment="1">
      <alignment horizontal="center" vertical="top" wrapText="1"/>
    </xf>
    <xf numFmtId="0" fontId="13" fillId="0" borderId="3" xfId="0" applyFont="1" applyBorder="1" applyAlignment="1">
      <alignment horizontal="left" vertical="top" wrapText="1"/>
    </xf>
    <xf numFmtId="49" fontId="13" fillId="0" borderId="6" xfId="0" applyNumberFormat="1" applyFont="1" applyBorder="1" applyAlignment="1">
      <alignment horizontal="center" vertical="top" wrapText="1"/>
    </xf>
    <xf numFmtId="0" fontId="4" fillId="0" borderId="3" xfId="0" applyFont="1" applyBorder="1" applyAlignment="1">
      <alignment horizontal="center" vertical="center" wrapText="1"/>
    </xf>
    <xf numFmtId="0" fontId="4" fillId="0" borderId="0" xfId="0" applyFont="1" applyAlignment="1"/>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left" vertical="top"/>
    </xf>
    <xf numFmtId="14" fontId="13" fillId="0" borderId="9" xfId="0" applyNumberFormat="1" applyFont="1" applyFill="1" applyBorder="1" applyAlignment="1">
      <alignment horizontal="center" vertical="center" wrapText="1"/>
    </xf>
    <xf numFmtId="3" fontId="4" fillId="0" borderId="9" xfId="0" applyNumberFormat="1" applyFont="1" applyFill="1" applyBorder="1" applyAlignment="1">
      <alignment horizontal="center" vertical="center" wrapText="1"/>
    </xf>
    <xf numFmtId="49" fontId="4" fillId="0" borderId="3" xfId="0" applyNumberFormat="1" applyFont="1" applyBorder="1" applyAlignment="1">
      <alignment horizontal="center" vertical="top" wrapText="1"/>
    </xf>
    <xf numFmtId="0" fontId="13" fillId="0" borderId="3" xfId="0" applyFont="1" applyBorder="1" applyAlignment="1">
      <alignment horizontal="left" vertical="top" wrapText="1"/>
    </xf>
    <xf numFmtId="0" fontId="4" fillId="0" borderId="3" xfId="0" applyFont="1" applyBorder="1" applyAlignment="1">
      <alignment horizontal="center" vertical="center" wrapText="1"/>
    </xf>
    <xf numFmtId="49" fontId="3" fillId="0" borderId="3" xfId="0" applyNumberFormat="1" applyFont="1" applyFill="1" applyBorder="1" applyAlignment="1">
      <alignment horizontal="center" vertical="top" wrapText="1"/>
    </xf>
    <xf numFmtId="0" fontId="4" fillId="0" borderId="3" xfId="0" applyFont="1" applyFill="1" applyBorder="1" applyAlignment="1">
      <alignment horizontal="left" vertical="top" wrapText="1" indent="2"/>
    </xf>
    <xf numFmtId="0" fontId="13" fillId="7" borderId="3" xfId="0" applyFont="1" applyFill="1" applyBorder="1" applyAlignment="1">
      <alignment horizontal="left" vertical="top" wrapText="1"/>
    </xf>
    <xf numFmtId="0" fontId="4" fillId="7" borderId="3" xfId="0" applyFont="1" applyFill="1" applyBorder="1" applyAlignment="1">
      <alignment horizontal="left" vertical="top" wrapText="1"/>
    </xf>
    <xf numFmtId="0" fontId="13" fillId="0" borderId="7" xfId="0" applyFont="1" applyBorder="1" applyAlignment="1">
      <alignment horizontal="left" vertical="top" wrapText="1" indent="2"/>
    </xf>
    <xf numFmtId="0" fontId="13" fillId="0" borderId="6" xfId="0" applyFont="1" applyBorder="1" applyAlignment="1">
      <alignment horizontal="left" vertical="top" wrapText="1"/>
    </xf>
    <xf numFmtId="0" fontId="13" fillId="2" borderId="6" xfId="0" applyFont="1" applyFill="1" applyBorder="1" applyAlignment="1">
      <alignment horizontal="center" vertical="center" wrapText="1"/>
    </xf>
    <xf numFmtId="0" fontId="13" fillId="0" borderId="0" xfId="0" applyFont="1" applyAlignment="1">
      <alignment horizontal="left" vertical="top" wrapText="1"/>
    </xf>
    <xf numFmtId="164" fontId="13" fillId="0" borderId="3" xfId="0" applyNumberFormat="1" applyFont="1" applyFill="1" applyBorder="1" applyAlignment="1">
      <alignment horizontal="center" vertical="center" wrapText="1"/>
    </xf>
    <xf numFmtId="49" fontId="4" fillId="0" borderId="3" xfId="0" applyNumberFormat="1" applyFont="1" applyBorder="1" applyAlignment="1">
      <alignment horizontal="center" vertical="top" wrapText="1"/>
    </xf>
    <xf numFmtId="0" fontId="13" fillId="0" borderId="3" xfId="0" applyFont="1" applyBorder="1" applyAlignment="1">
      <alignment horizontal="left" vertical="top" wrapText="1"/>
    </xf>
    <xf numFmtId="0" fontId="4" fillId="0" borderId="6" xfId="0" applyFont="1" applyBorder="1" applyAlignment="1">
      <alignment horizontal="center" vertical="center" wrapText="1"/>
    </xf>
    <xf numFmtId="3" fontId="13" fillId="0" borderId="3" xfId="0" applyNumberFormat="1" applyFont="1" applyFill="1" applyBorder="1" applyAlignment="1">
      <alignment horizontal="center" vertical="center" wrapText="1"/>
    </xf>
    <xf numFmtId="3" fontId="13" fillId="2" borderId="3" xfId="0" applyNumberFormat="1" applyFont="1" applyFill="1" applyBorder="1" applyAlignment="1">
      <alignment horizontal="center" vertical="center" wrapText="1"/>
    </xf>
    <xf numFmtId="0" fontId="3" fillId="0" borderId="0" xfId="0" applyFont="1" applyAlignment="1">
      <alignment horizontal="left" vertical="top" wrapText="1"/>
    </xf>
    <xf numFmtId="0" fontId="12" fillId="0" borderId="0" xfId="0" applyFont="1" applyAlignment="1">
      <alignment horizontal="left" vertical="top" wrapText="1"/>
    </xf>
    <xf numFmtId="0" fontId="28" fillId="0" borderId="0" xfId="0" applyFont="1" applyBorder="1" applyAlignment="1">
      <alignment horizontal="center" vertical="center" wrapText="1"/>
    </xf>
    <xf numFmtId="0" fontId="28" fillId="0" borderId="2" xfId="0" applyFont="1" applyBorder="1" applyAlignment="1">
      <alignment horizontal="center" vertical="center" wrapText="1"/>
    </xf>
    <xf numFmtId="0" fontId="13" fillId="0" borderId="6" xfId="0" applyFont="1" applyBorder="1" applyAlignment="1">
      <alignment horizontal="center" vertical="top" wrapText="1"/>
    </xf>
    <xf numFmtId="0" fontId="13" fillId="0" borderId="6" xfId="0" applyNumberFormat="1" applyFont="1" applyBorder="1" applyAlignment="1">
      <alignment horizontal="center" vertical="center" wrapText="1"/>
    </xf>
    <xf numFmtId="0" fontId="13" fillId="0" borderId="7" xfId="0" applyFont="1" applyBorder="1" applyAlignment="1">
      <alignment horizontal="center" vertical="top" wrapText="1"/>
    </xf>
    <xf numFmtId="0" fontId="13" fillId="0" borderId="7" xfId="0" applyNumberFormat="1" applyFont="1" applyBorder="1" applyAlignment="1">
      <alignment horizontal="center" vertical="center" wrapText="1"/>
    </xf>
    <xf numFmtId="0" fontId="13" fillId="0" borderId="3" xfId="0" applyFont="1" applyBorder="1" applyAlignment="1">
      <alignment horizontal="center" vertical="top" wrapText="1"/>
    </xf>
    <xf numFmtId="0" fontId="13" fillId="0" borderId="3" xfId="0" applyFont="1" applyBorder="1" applyAlignment="1">
      <alignment horizontal="left" vertical="top" wrapText="1" indent="2"/>
    </xf>
    <xf numFmtId="0" fontId="13" fillId="0" borderId="3" xfId="0" applyNumberFormat="1" applyFont="1" applyBorder="1" applyAlignment="1">
      <alignment horizontal="center" vertical="center" wrapText="1"/>
    </xf>
    <xf numFmtId="0" fontId="29" fillId="0" borderId="3" xfId="0" applyFont="1" applyBorder="1" applyAlignment="1">
      <alignment horizontal="left" vertical="top" wrapText="1" indent="2"/>
    </xf>
    <xf numFmtId="0" fontId="12" fillId="0" borderId="3" xfId="0" applyFont="1" applyBorder="1" applyAlignment="1">
      <alignment horizontal="center" vertical="center" wrapText="1"/>
    </xf>
    <xf numFmtId="0" fontId="13" fillId="0" borderId="3" xfId="0" applyFont="1" applyBorder="1" applyAlignment="1">
      <alignment horizontal="left" vertical="top" wrapText="1" indent="3"/>
    </xf>
    <xf numFmtId="0" fontId="4" fillId="0" borderId="7" xfId="0" applyFont="1" applyBorder="1" applyAlignment="1">
      <alignment horizontal="center" vertical="center" wrapText="1"/>
    </xf>
    <xf numFmtId="0" fontId="13" fillId="0" borderId="3" xfId="0" applyFont="1" applyFill="1" applyBorder="1" applyAlignment="1">
      <alignment horizontal="left" vertical="top" wrapText="1" indent="3"/>
    </xf>
    <xf numFmtId="49" fontId="4" fillId="2" borderId="3" xfId="0" applyNumberFormat="1" applyFont="1" applyFill="1" applyBorder="1" applyAlignment="1">
      <alignment horizontal="left" vertical="top" wrapText="1"/>
    </xf>
    <xf numFmtId="0" fontId="13" fillId="0" borderId="3" xfId="0" applyFont="1" applyFill="1" applyBorder="1" applyAlignment="1">
      <alignment horizontal="center" vertical="top" wrapText="1"/>
    </xf>
    <xf numFmtId="0" fontId="13" fillId="0" borderId="0" xfId="0" applyFont="1" applyFill="1"/>
    <xf numFmtId="0" fontId="4" fillId="0" borderId="3" xfId="0" applyFont="1" applyBorder="1" applyAlignment="1">
      <alignment horizontal="justify" vertical="top" wrapText="1"/>
    </xf>
    <xf numFmtId="14" fontId="32" fillId="0" borderId="17" xfId="19" applyNumberFormat="1" applyFont="1" applyFill="1" applyBorder="1" applyAlignment="1" applyProtection="1">
      <alignment horizontal="justify" vertical="top" wrapText="1"/>
    </xf>
    <xf numFmtId="0" fontId="32" fillId="0" borderId="17" xfId="19" applyFont="1" applyFill="1" applyBorder="1" applyAlignment="1" applyProtection="1">
      <alignment horizontal="justify" vertical="top" wrapText="1"/>
    </xf>
    <xf numFmtId="0" fontId="13" fillId="0" borderId="3" xfId="0" applyFont="1" applyBorder="1" applyAlignment="1">
      <alignment horizontal="left" vertical="top" wrapText="1"/>
    </xf>
    <xf numFmtId="0" fontId="13" fillId="0" borderId="7" xfId="0" applyFont="1" applyBorder="1" applyAlignment="1">
      <alignment horizontal="left" vertical="top" wrapText="1"/>
    </xf>
    <xf numFmtId="0" fontId="13" fillId="0" borderId="3" xfId="0" applyNumberFormat="1" applyFont="1" applyBorder="1" applyAlignment="1">
      <alignment horizontal="left" vertical="top" wrapText="1"/>
    </xf>
    <xf numFmtId="14" fontId="13" fillId="0" borderId="3" xfId="0" applyNumberFormat="1" applyFont="1" applyBorder="1" applyAlignment="1">
      <alignment horizontal="left" vertical="top" wrapText="1"/>
    </xf>
    <xf numFmtId="0" fontId="13" fillId="0" borderId="3" xfId="0" applyFont="1" applyBorder="1" applyAlignment="1">
      <alignment horizontal="left" vertical="top" wrapText="1"/>
    </xf>
    <xf numFmtId="0" fontId="13" fillId="0" borderId="3" xfId="0" applyNumberFormat="1" applyFont="1" applyBorder="1" applyAlignment="1">
      <alignment horizontal="left" vertical="top" wrapText="1"/>
    </xf>
    <xf numFmtId="14" fontId="13" fillId="0" borderId="3" xfId="0" applyNumberFormat="1" applyFont="1" applyBorder="1" applyAlignment="1">
      <alignment horizontal="left" vertical="top" wrapText="1"/>
    </xf>
    <xf numFmtId="0" fontId="4" fillId="0" borderId="3" xfId="0" applyFont="1" applyBorder="1" applyAlignment="1">
      <alignment horizontal="justify"/>
    </xf>
    <xf numFmtId="0" fontId="13" fillId="0" borderId="3" xfId="0" applyFont="1" applyBorder="1" applyAlignment="1">
      <alignment horizontal="left" vertical="top" wrapText="1"/>
    </xf>
    <xf numFmtId="0" fontId="13" fillId="0" borderId="3" xfId="0" applyNumberFormat="1" applyFont="1" applyBorder="1" applyAlignment="1">
      <alignment horizontal="left" vertical="top" wrapText="1"/>
    </xf>
    <xf numFmtId="14" fontId="13" fillId="0" borderId="3" xfId="0" applyNumberFormat="1" applyFont="1" applyBorder="1" applyAlignment="1">
      <alignment horizontal="left" vertical="top" wrapText="1"/>
    </xf>
    <xf numFmtId="0" fontId="13" fillId="0" borderId="3" xfId="0" applyFont="1" applyBorder="1" applyAlignment="1">
      <alignment horizontal="left" vertical="top" wrapText="1"/>
    </xf>
    <xf numFmtId="0" fontId="13" fillId="0" borderId="3" xfId="0" applyFont="1" applyBorder="1" applyAlignment="1">
      <alignment horizontal="left" vertical="top" wrapText="1"/>
    </xf>
    <xf numFmtId="0" fontId="3" fillId="0" borderId="0" xfId="0" applyFont="1"/>
    <xf numFmtId="0" fontId="10" fillId="0" borderId="3" xfId="0" applyFont="1" applyBorder="1" applyAlignment="1">
      <alignment horizontal="left" vertical="top" wrapText="1"/>
    </xf>
    <xf numFmtId="0" fontId="13" fillId="0" borderId="3" xfId="0" applyFont="1" applyBorder="1" applyAlignment="1">
      <alignment horizontal="left" vertical="top" wrapText="1"/>
    </xf>
    <xf numFmtId="0" fontId="30" fillId="0" borderId="3" xfId="18" applyBorder="1" applyAlignment="1">
      <alignment horizontal="left" vertical="top" wrapText="1"/>
    </xf>
    <xf numFmtId="14" fontId="13" fillId="0" borderId="3" xfId="0" applyNumberFormat="1" applyFont="1" applyBorder="1" applyAlignment="1">
      <alignment horizontal="left" vertical="top" wrapText="1"/>
    </xf>
    <xf numFmtId="0" fontId="30" fillId="0" borderId="0" xfId="18"/>
    <xf numFmtId="0" fontId="33" fillId="0" borderId="18" xfId="18" applyNumberFormat="1" applyFont="1" applyFill="1" applyBorder="1" applyAlignment="1">
      <alignment horizontal="justify" vertical="center"/>
    </xf>
    <xf numFmtId="0" fontId="3" fillId="0" borderId="0" xfId="0" applyFont="1"/>
    <xf numFmtId="0" fontId="13" fillId="0" borderId="3" xfId="0" applyFont="1" applyBorder="1" applyAlignment="1">
      <alignment horizontal="left" vertical="top" wrapText="1"/>
    </xf>
    <xf numFmtId="0" fontId="13" fillId="0" borderId="3" xfId="0" applyFont="1" applyFill="1" applyBorder="1" applyAlignment="1">
      <alignment horizontal="left" vertical="top" wrapText="1"/>
    </xf>
    <xf numFmtId="49" fontId="4" fillId="0" borderId="6" xfId="0" applyNumberFormat="1" applyFont="1" applyBorder="1" applyAlignment="1">
      <alignment horizontal="center" vertical="top" wrapText="1"/>
    </xf>
    <xf numFmtId="0" fontId="13" fillId="0" borderId="6" xfId="0" applyFont="1" applyBorder="1" applyAlignment="1">
      <alignment horizontal="left" vertical="top" wrapText="1"/>
    </xf>
    <xf numFmtId="0" fontId="13" fillId="0" borderId="6" xfId="0" applyFont="1" applyBorder="1" applyAlignment="1">
      <alignment horizontal="left" vertical="top" wrapText="1"/>
    </xf>
    <xf numFmtId="0" fontId="13" fillId="0" borderId="3" xfId="0" applyFont="1" applyBorder="1" applyAlignment="1">
      <alignment horizontal="center" vertical="center" wrapText="1"/>
    </xf>
    <xf numFmtId="14" fontId="13" fillId="0" borderId="6" xfId="0" applyNumberFormat="1" applyFont="1" applyBorder="1" applyAlignment="1">
      <alignment horizontal="left" vertical="top" wrapText="1"/>
    </xf>
    <xf numFmtId="0" fontId="14" fillId="0" borderId="3" xfId="0" applyFont="1" applyBorder="1" applyAlignment="1">
      <alignment horizontal="left" vertical="top" wrapText="1" indent="2"/>
    </xf>
    <xf numFmtId="0" fontId="4" fillId="0" borderId="3" xfId="0" applyFont="1" applyBorder="1" applyAlignment="1">
      <alignment horizontal="justify" vertical="center" wrapText="1"/>
    </xf>
    <xf numFmtId="49" fontId="13" fillId="0" borderId="6" xfId="0" applyNumberFormat="1" applyFont="1" applyBorder="1" applyAlignment="1">
      <alignment horizontal="left" vertical="top" wrapText="1"/>
    </xf>
    <xf numFmtId="0" fontId="32" fillId="0" borderId="3" xfId="19" applyNumberFormat="1" applyFont="1" applyFill="1" applyBorder="1" applyAlignment="1" applyProtection="1">
      <alignment horizontal="left"/>
    </xf>
    <xf numFmtId="0" fontId="32" fillId="0" borderId="3" xfId="19" applyFont="1" applyFill="1" applyBorder="1" applyAlignment="1" applyProtection="1">
      <alignment horizontal="left" vertical="top" wrapText="1"/>
    </xf>
    <xf numFmtId="0" fontId="30" fillId="0" borderId="3" xfId="18" applyFill="1" applyBorder="1" applyAlignment="1" applyProtection="1">
      <alignment horizontal="left" vertical="top" wrapText="1"/>
    </xf>
    <xf numFmtId="0" fontId="4" fillId="0" borderId="0" xfId="0" applyNumberFormat="1" applyFont="1" applyAlignment="1">
      <alignment horizontal="left" vertical="top"/>
    </xf>
    <xf numFmtId="0" fontId="6" fillId="0" borderId="0" xfId="0" applyFont="1" applyAlignment="1">
      <alignment horizontal="center"/>
    </xf>
    <xf numFmtId="0" fontId="6" fillId="0" borderId="0" xfId="0" applyFont="1" applyBorder="1" applyAlignment="1">
      <alignment horizontal="center"/>
    </xf>
    <xf numFmtId="0" fontId="8" fillId="0" borderId="1" xfId="0" applyFont="1" applyBorder="1" applyAlignment="1">
      <alignment horizontal="center" vertical="top"/>
    </xf>
    <xf numFmtId="49" fontId="17" fillId="0" borderId="0" xfId="0" applyNumberFormat="1" applyFont="1" applyAlignment="1">
      <alignment horizontal="center"/>
    </xf>
    <xf numFmtId="49" fontId="4" fillId="0" borderId="9" xfId="0" applyNumberFormat="1" applyFont="1" applyBorder="1" applyAlignment="1">
      <alignment horizontal="center" vertical="top" wrapText="1"/>
    </xf>
    <xf numFmtId="49" fontId="4" fillId="0" borderId="7" xfId="0" applyNumberFormat="1" applyFont="1" applyBorder="1" applyAlignment="1">
      <alignment horizontal="center"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49" fontId="4" fillId="0" borderId="6" xfId="0" applyNumberFormat="1" applyFont="1" applyBorder="1" applyAlignment="1">
      <alignment horizontal="center" vertical="top" wrapText="1"/>
    </xf>
    <xf numFmtId="0" fontId="13" fillId="0" borderId="6" xfId="0" applyFont="1" applyBorder="1" applyAlignment="1">
      <alignment horizontal="left" vertical="top" wrapText="1"/>
    </xf>
    <xf numFmtId="0" fontId="13" fillId="0" borderId="9" xfId="0" applyFont="1" applyBorder="1" applyAlignment="1">
      <alignment horizontal="left" vertical="top" wrapText="1"/>
    </xf>
    <xf numFmtId="0" fontId="13" fillId="0" borderId="7" xfId="0" applyFont="1" applyBorder="1" applyAlignment="1">
      <alignment horizontal="left" vertical="top" wrapText="1"/>
    </xf>
    <xf numFmtId="49" fontId="4" fillId="0" borderId="6"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0" fontId="4" fillId="0" borderId="13" xfId="0" applyFont="1" applyBorder="1" applyAlignment="1">
      <alignment horizontal="center" vertical="center" wrapText="1"/>
    </xf>
    <xf numFmtId="0" fontId="4" fillId="0" borderId="11" xfId="0" applyFont="1" applyBorder="1" applyAlignment="1">
      <alignment horizontal="center" vertical="center" wrapText="1"/>
    </xf>
    <xf numFmtId="0" fontId="13" fillId="0" borderId="13" xfId="0" applyFont="1" applyBorder="1" applyAlignment="1">
      <alignment horizontal="center" vertical="top" wrapText="1"/>
    </xf>
    <xf numFmtId="0" fontId="13" fillId="0" borderId="10" xfId="0" applyFont="1" applyBorder="1" applyAlignment="1">
      <alignment horizontal="center" vertical="top" wrapText="1"/>
    </xf>
    <xf numFmtId="0" fontId="13" fillId="0" borderId="11" xfId="0" applyFont="1" applyBorder="1" applyAlignment="1">
      <alignment horizontal="center" vertical="top" wrapText="1"/>
    </xf>
    <xf numFmtId="49" fontId="13" fillId="0" borderId="6" xfId="0" applyNumberFormat="1" applyFont="1" applyBorder="1" applyAlignment="1">
      <alignment horizontal="center" vertical="top" wrapText="1"/>
    </xf>
    <xf numFmtId="49" fontId="13" fillId="0" borderId="7"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13" fillId="0" borderId="6" xfId="0" applyFont="1" applyBorder="1" applyAlignment="1">
      <alignment horizontal="center" vertical="top" wrapText="1"/>
    </xf>
    <xf numFmtId="0" fontId="13" fillId="0" borderId="7" xfId="0" applyFont="1" applyBorder="1" applyAlignment="1">
      <alignment horizontal="center" vertical="top" wrapText="1"/>
    </xf>
    <xf numFmtId="0" fontId="13" fillId="0" borderId="6" xfId="0" applyFont="1" applyBorder="1" applyAlignment="1">
      <alignment horizontal="left" vertical="top" wrapText="1" indent="2"/>
    </xf>
    <xf numFmtId="0" fontId="13" fillId="0" borderId="9" xfId="0" applyFont="1" applyBorder="1" applyAlignment="1">
      <alignment horizontal="left" vertical="top" wrapText="1" indent="2"/>
    </xf>
    <xf numFmtId="0" fontId="13" fillId="0" borderId="7" xfId="0" applyFont="1" applyBorder="1" applyAlignment="1">
      <alignment horizontal="left" vertical="top" wrapText="1" indent="2"/>
    </xf>
    <xf numFmtId="49" fontId="4" fillId="0" borderId="6" xfId="0" applyNumberFormat="1" applyFont="1" applyFill="1" applyBorder="1" applyAlignment="1">
      <alignment horizontal="center" vertical="top" wrapText="1"/>
    </xf>
    <xf numFmtId="49" fontId="4" fillId="0" borderId="9" xfId="0" applyNumberFormat="1" applyFont="1" applyFill="1" applyBorder="1" applyAlignment="1">
      <alignment horizontal="center" vertical="top" wrapText="1"/>
    </xf>
    <xf numFmtId="49" fontId="4" fillId="0" borderId="7" xfId="0" applyNumberFormat="1" applyFont="1" applyFill="1" applyBorder="1" applyAlignment="1">
      <alignment horizontal="center" vertical="top" wrapText="1"/>
    </xf>
    <xf numFmtId="0" fontId="13" fillId="0" borderId="6" xfId="0" applyFont="1" applyFill="1" applyBorder="1" applyAlignment="1">
      <alignment horizontal="left" vertical="top" wrapText="1"/>
    </xf>
    <xf numFmtId="0" fontId="13" fillId="0" borderId="9" xfId="0" applyFont="1" applyFill="1" applyBorder="1" applyAlignment="1">
      <alignment horizontal="left" vertical="top" wrapText="1"/>
    </xf>
    <xf numFmtId="0" fontId="13" fillId="0" borderId="7" xfId="0" applyFont="1" applyFill="1" applyBorder="1" applyAlignment="1">
      <alignment horizontal="left" vertical="top" wrapText="1"/>
    </xf>
    <xf numFmtId="49" fontId="4" fillId="7" borderId="6" xfId="0" applyNumberFormat="1" applyFont="1" applyFill="1" applyBorder="1" applyAlignment="1">
      <alignment horizontal="center" vertical="top" wrapText="1"/>
    </xf>
    <xf numFmtId="49" fontId="4" fillId="7" borderId="7" xfId="0" applyNumberFormat="1" applyFont="1" applyFill="1" applyBorder="1" applyAlignment="1">
      <alignment horizontal="center" vertical="top" wrapText="1"/>
    </xf>
    <xf numFmtId="0" fontId="4" fillId="7" borderId="6" xfId="0" applyFont="1" applyFill="1" applyBorder="1" applyAlignment="1">
      <alignment horizontal="center" vertical="center" wrapText="1"/>
    </xf>
    <xf numFmtId="0" fontId="4" fillId="7" borderId="7" xfId="0" applyFont="1" applyFill="1" applyBorder="1" applyAlignment="1">
      <alignment horizontal="center" vertical="center" wrapText="1"/>
    </xf>
    <xf numFmtId="164" fontId="4" fillId="7" borderId="6" xfId="0" applyNumberFormat="1" applyFont="1" applyFill="1" applyBorder="1" applyAlignment="1">
      <alignment horizontal="center" vertical="center" wrapText="1"/>
    </xf>
    <xf numFmtId="164" fontId="4" fillId="7" borderId="7" xfId="0" applyNumberFormat="1" applyFont="1" applyFill="1" applyBorder="1" applyAlignment="1">
      <alignment horizontal="center" vertical="center" wrapText="1"/>
    </xf>
    <xf numFmtId="0" fontId="12" fillId="0" borderId="0" xfId="0" applyFont="1" applyBorder="1" applyAlignment="1">
      <alignment horizontal="left" vertical="top" wrapText="1"/>
    </xf>
    <xf numFmtId="49" fontId="4" fillId="5" borderId="3" xfId="0" applyNumberFormat="1" applyFont="1" applyFill="1" applyBorder="1" applyAlignment="1">
      <alignment horizontal="center" vertical="top" wrapText="1"/>
    </xf>
    <xf numFmtId="0" fontId="4" fillId="5" borderId="3" xfId="0" applyFont="1" applyFill="1" applyBorder="1" applyAlignment="1">
      <alignment horizontal="center" vertical="center" wrapText="1"/>
    </xf>
    <xf numFmtId="3" fontId="4" fillId="5" borderId="3" xfId="0" applyNumberFormat="1" applyFont="1" applyFill="1" applyBorder="1" applyAlignment="1">
      <alignment horizontal="center" vertical="center" wrapText="1"/>
    </xf>
    <xf numFmtId="49" fontId="4" fillId="4" borderId="3" xfId="0" applyNumberFormat="1" applyFont="1" applyFill="1" applyBorder="1" applyAlignment="1">
      <alignment horizontal="center" vertical="top" wrapText="1"/>
    </xf>
    <xf numFmtId="0" fontId="4" fillId="4" borderId="3" xfId="0" applyFont="1" applyFill="1" applyBorder="1" applyAlignment="1">
      <alignment horizontal="center" vertical="center" wrapText="1"/>
    </xf>
    <xf numFmtId="3" fontId="4" fillId="4" borderId="3" xfId="0" applyNumberFormat="1" applyFont="1" applyFill="1" applyBorder="1" applyAlignment="1">
      <alignment horizontal="center" vertical="center" wrapText="1"/>
    </xf>
    <xf numFmtId="3" fontId="4" fillId="4" borderId="7" xfId="0" applyNumberFormat="1" applyFont="1" applyFill="1" applyBorder="1" applyAlignment="1">
      <alignment horizontal="center" vertical="center" wrapText="1"/>
    </xf>
    <xf numFmtId="49" fontId="4" fillId="0" borderId="4" xfId="0" applyNumberFormat="1" applyFont="1" applyBorder="1" applyAlignment="1">
      <alignment horizontal="left" vertical="top" wrapText="1"/>
    </xf>
    <xf numFmtId="49" fontId="4" fillId="0" borderId="8" xfId="0" applyNumberFormat="1" applyFont="1" applyBorder="1" applyAlignment="1">
      <alignment horizontal="left" vertical="top" wrapText="1"/>
    </xf>
    <xf numFmtId="49" fontId="4" fillId="0" borderId="5" xfId="0" applyNumberFormat="1" applyFont="1" applyBorder="1" applyAlignment="1">
      <alignment horizontal="left" vertical="top"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12" fillId="0" borderId="0" xfId="0" applyFont="1" applyFill="1" applyBorder="1" applyAlignment="1">
      <alignment horizontal="left" vertical="top" wrapText="1"/>
    </xf>
    <xf numFmtId="164" fontId="13" fillId="4" borderId="3" xfId="0" applyNumberFormat="1" applyFont="1" applyFill="1" applyBorder="1" applyAlignment="1">
      <alignment horizontal="center" vertical="center" wrapText="1"/>
    </xf>
    <xf numFmtId="0" fontId="12" fillId="0" borderId="1" xfId="0" applyFont="1" applyBorder="1" applyAlignment="1">
      <alignment horizontal="left" vertical="top" wrapText="1"/>
    </xf>
    <xf numFmtId="164" fontId="13" fillId="7" borderId="6" xfId="0" applyNumberFormat="1" applyFont="1" applyFill="1" applyBorder="1" applyAlignment="1">
      <alignment horizontal="center" vertical="center" wrapText="1"/>
    </xf>
    <xf numFmtId="164" fontId="13" fillId="7" borderId="7" xfId="0" applyNumberFormat="1" applyFont="1" applyFill="1" applyBorder="1" applyAlignment="1">
      <alignment horizontal="center" vertical="center" wrapText="1"/>
    </xf>
    <xf numFmtId="164" fontId="4" fillId="4" borderId="3" xfId="0" applyNumberFormat="1" applyFont="1" applyFill="1" applyBorder="1" applyAlignment="1">
      <alignment horizontal="center" vertical="center" wrapText="1"/>
    </xf>
    <xf numFmtId="49" fontId="4" fillId="6" borderId="3" xfId="0" applyNumberFormat="1" applyFont="1" applyFill="1" applyBorder="1" applyAlignment="1">
      <alignment horizontal="center" vertical="top" wrapText="1"/>
    </xf>
    <xf numFmtId="0" fontId="4" fillId="6" borderId="3" xfId="0" applyFont="1" applyFill="1" applyBorder="1" applyAlignment="1">
      <alignment horizontal="center" vertical="center" wrapText="1"/>
    </xf>
    <xf numFmtId="3" fontId="4" fillId="6" borderId="3" xfId="0" applyNumberFormat="1" applyFont="1" applyFill="1" applyBorder="1" applyAlignment="1">
      <alignment horizontal="center" vertical="center" wrapText="1"/>
    </xf>
    <xf numFmtId="164" fontId="4" fillId="6" borderId="3" xfId="0" applyNumberFormat="1" applyFont="1" applyFill="1" applyBorder="1" applyAlignment="1">
      <alignment horizontal="center" vertical="center" wrapText="1"/>
    </xf>
    <xf numFmtId="164" fontId="4" fillId="6" borderId="6" xfId="0" applyNumberFormat="1" applyFont="1" applyFill="1" applyBorder="1" applyAlignment="1">
      <alignment horizontal="center" vertical="center" wrapText="1"/>
    </xf>
    <xf numFmtId="164" fontId="4" fillId="6" borderId="7" xfId="0" applyNumberFormat="1" applyFont="1" applyFill="1" applyBorder="1" applyAlignment="1">
      <alignment horizontal="center" vertical="center" wrapText="1"/>
    </xf>
    <xf numFmtId="164" fontId="4" fillId="5" borderId="3" xfId="0" applyNumberFormat="1" applyFont="1" applyFill="1" applyBorder="1" applyAlignment="1">
      <alignment horizontal="center" vertical="center" wrapText="1"/>
    </xf>
    <xf numFmtId="0" fontId="17" fillId="0" borderId="0" xfId="0" applyFont="1" applyAlignment="1">
      <alignment horizontal="center"/>
    </xf>
    <xf numFmtId="164" fontId="4" fillId="0" borderId="3" xfId="0" applyNumberFormat="1" applyFont="1" applyBorder="1" applyAlignment="1">
      <alignment horizontal="center" vertical="center" wrapText="1"/>
    </xf>
    <xf numFmtId="164" fontId="13" fillId="5" borderId="3" xfId="0" applyNumberFormat="1" applyFont="1" applyFill="1" applyBorder="1" applyAlignment="1">
      <alignment horizontal="center" vertical="center" wrapText="1"/>
    </xf>
    <xf numFmtId="0" fontId="4" fillId="0" borderId="0" xfId="0" applyNumberFormat="1" applyFont="1" applyAlignment="1">
      <alignment horizontal="left" vertical="center" wrapText="1"/>
    </xf>
    <xf numFmtId="0" fontId="4" fillId="3" borderId="11"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16" xfId="0" applyFont="1" applyFill="1" applyBorder="1" applyAlignment="1">
      <alignment horizontal="center" vertical="top" wrapText="1"/>
    </xf>
    <xf numFmtId="49" fontId="17" fillId="0" borderId="0" xfId="0" applyNumberFormat="1" applyFont="1" applyAlignment="1">
      <alignment horizontal="center" vertical="center"/>
    </xf>
    <xf numFmtId="14" fontId="13" fillId="3" borderId="4" xfId="0" applyNumberFormat="1" applyFont="1" applyFill="1" applyBorder="1" applyAlignment="1">
      <alignment horizontal="center" vertical="center" wrapText="1"/>
    </xf>
    <xf numFmtId="14" fontId="13" fillId="3" borderId="8" xfId="0" applyNumberFormat="1" applyFont="1" applyFill="1" applyBorder="1" applyAlignment="1">
      <alignment horizontal="center" vertical="center" wrapText="1"/>
    </xf>
    <xf numFmtId="14" fontId="13" fillId="3" borderId="5"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12" fillId="2" borderId="13"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 xfId="0" applyFont="1" applyFill="1" applyBorder="1" applyAlignment="1">
      <alignment horizontal="center" vertical="center"/>
    </xf>
    <xf numFmtId="49" fontId="13" fillId="0" borderId="4" xfId="0"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0" fontId="4" fillId="0" borderId="0" xfId="0" applyFont="1" applyAlignment="1">
      <alignment horizontal="center"/>
    </xf>
    <xf numFmtId="0" fontId="4" fillId="3" borderId="4" xfId="0" applyFont="1" applyFill="1" applyBorder="1" applyAlignment="1">
      <alignment horizontal="center" vertical="top" wrapText="1"/>
    </xf>
    <xf numFmtId="0" fontId="4" fillId="3" borderId="8" xfId="0" applyFont="1" applyFill="1" applyBorder="1" applyAlignment="1">
      <alignment horizontal="center" vertical="top" wrapText="1"/>
    </xf>
    <xf numFmtId="0" fontId="4" fillId="3" borderId="5" xfId="0" applyFont="1" applyFill="1" applyBorder="1" applyAlignment="1">
      <alignment horizontal="center" vertical="top" wrapText="1"/>
    </xf>
    <xf numFmtId="0" fontId="19" fillId="0" borderId="0" xfId="0" applyFont="1" applyAlignment="1">
      <alignment horizontal="center"/>
    </xf>
    <xf numFmtId="0" fontId="13" fillId="0" borderId="0" xfId="0" applyFont="1" applyAlignment="1">
      <alignment horizontal="left" vertical="top" wrapText="1"/>
    </xf>
    <xf numFmtId="0" fontId="13" fillId="0" borderId="0" xfId="0" applyFont="1" applyFill="1" applyAlignment="1">
      <alignment horizontal="left" vertical="top" wrapText="1"/>
    </xf>
    <xf numFmtId="0" fontId="13" fillId="3" borderId="4" xfId="0" applyFont="1" applyFill="1" applyBorder="1" applyAlignment="1">
      <alignment horizontal="center" vertical="top" wrapText="1"/>
    </xf>
    <xf numFmtId="0" fontId="13" fillId="3" borderId="8" xfId="0" applyFont="1" applyFill="1" applyBorder="1" applyAlignment="1">
      <alignment horizontal="center" vertical="top" wrapText="1"/>
    </xf>
    <xf numFmtId="0" fontId="13" fillId="3" borderId="5" xfId="0" applyFont="1" applyFill="1" applyBorder="1" applyAlignment="1">
      <alignment horizontal="center" vertical="top" wrapText="1"/>
    </xf>
    <xf numFmtId="0" fontId="13" fillId="0" borderId="3" xfId="0" applyFont="1" applyBorder="1" applyAlignment="1">
      <alignment horizontal="center" vertical="center" wrapText="1"/>
    </xf>
    <xf numFmtId="0" fontId="19" fillId="0" borderId="0" xfId="0" applyFont="1" applyAlignment="1">
      <alignment horizontal="center" vertical="center"/>
    </xf>
    <xf numFmtId="0" fontId="13" fillId="0" borderId="6"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4" fillId="0" borderId="13"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13" fillId="0" borderId="6" xfId="0" applyNumberFormat="1" applyFont="1" applyBorder="1" applyAlignment="1">
      <alignment horizontal="left" vertical="top" wrapText="1"/>
    </xf>
    <xf numFmtId="0" fontId="13" fillId="0" borderId="7" xfId="0" applyNumberFormat="1" applyFont="1" applyBorder="1" applyAlignment="1">
      <alignment horizontal="left" vertical="top" wrapText="1"/>
    </xf>
    <xf numFmtId="0" fontId="4" fillId="0" borderId="14" xfId="0" applyFont="1" applyBorder="1" applyAlignment="1">
      <alignment horizontal="center" vertical="center"/>
    </xf>
    <xf numFmtId="0" fontId="4" fillId="0" borderId="9" xfId="0" applyFont="1" applyBorder="1" applyAlignment="1">
      <alignment horizontal="center" vertical="center"/>
    </xf>
    <xf numFmtId="49" fontId="13" fillId="0" borderId="6" xfId="0" applyNumberFormat="1" applyFont="1" applyBorder="1" applyAlignment="1">
      <alignment horizontal="left" vertical="top" wrapText="1"/>
    </xf>
    <xf numFmtId="49" fontId="13" fillId="0" borderId="7" xfId="0" applyNumberFormat="1" applyFont="1" applyBorder="1" applyAlignment="1">
      <alignment horizontal="left" vertical="top" wrapText="1"/>
    </xf>
    <xf numFmtId="0" fontId="4" fillId="0" borderId="10" xfId="0" applyFont="1" applyBorder="1" applyAlignment="1">
      <alignment horizontal="center" vertical="center"/>
    </xf>
  </cellXfs>
  <cellStyles count="38">
    <cellStyle name="Excel Built-in Hyperlink" xfId="20"/>
    <cellStyle name="Excel Built-in Normal" xfId="19"/>
    <cellStyle name="Гиперссылка" xfId="18" builtinId="8"/>
    <cellStyle name="Обычный" xfId="0" builtinId="0"/>
    <cellStyle name="Обычный 2" xfId="1"/>
    <cellStyle name="Обычный 2 2" xfId="2"/>
    <cellStyle name="Обычный 2 2 2" xfId="3"/>
    <cellStyle name="Обычный 2 2 2 2" xfId="23"/>
    <cellStyle name="Обычный 2 2 3" xfId="4"/>
    <cellStyle name="Обычный 2 2 3 2" xfId="24"/>
    <cellStyle name="Обычный 2 2 4" xfId="22"/>
    <cellStyle name="Обычный 2 3" xfId="5"/>
    <cellStyle name="Обычный 2 3 2" xfId="6"/>
    <cellStyle name="Обычный 2 3 2 2" xfId="26"/>
    <cellStyle name="Обычный 2 3 3" xfId="25"/>
    <cellStyle name="Обычный 2 4" xfId="7"/>
    <cellStyle name="Обычный 2 4 2" xfId="27"/>
    <cellStyle name="Обычный 2 5" xfId="8"/>
    <cellStyle name="Обычный 2 5 2" xfId="28"/>
    <cellStyle name="Обычный 2 6" xfId="9"/>
    <cellStyle name="Обычный 2 6 2" xfId="10"/>
    <cellStyle name="Обычный 2 6 2 2" xfId="30"/>
    <cellStyle name="Обычный 2 6 3" xfId="11"/>
    <cellStyle name="Обычный 2 6 3 2" xfId="12"/>
    <cellStyle name="Обычный 2 6 3 2 2" xfId="32"/>
    <cellStyle name="Обычный 2 6 3 3" xfId="31"/>
    <cellStyle name="Обычный 2 6 4" xfId="29"/>
    <cellStyle name="Обычный 2 7" xfId="13"/>
    <cellStyle name="Обычный 2 7 2" xfId="14"/>
    <cellStyle name="Обычный 2 7 2 2" xfId="15"/>
    <cellStyle name="Обычный 2 7 2 2 2" xfId="35"/>
    <cellStyle name="Обычный 2 7 2 3" xfId="34"/>
    <cellStyle name="Обычный 2 7 3" xfId="33"/>
    <cellStyle name="Обычный 2 8" xfId="16"/>
    <cellStyle name="Обычный 2 8 2" xfId="17"/>
    <cellStyle name="Обычный 2 8 2 2" xfId="37"/>
    <cellStyle name="Обычный 2 8 3" xfId="36"/>
    <cellStyle name="Обычный 2 9" xfId="21"/>
  </cellStyles>
  <dxfs count="0"/>
  <tableStyles count="0" defaultTableStyle="TableStyleMedium2" defaultPivotStyle="PivotStyleMedium9"/>
  <colors>
    <mruColors>
      <color rgb="FF808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skvinaJA/VAKHRUSHEVATA/Documents/&#1055;&#1080;&#1089;&#1100;&#1084;&#1072;/2018%20&#1075;/&#1042;&#1089;&#1077;&#1084;/&#1052;&#1054;%20&#1086;&#1073;%20&#1086;&#1090;&#1095;&#1077;&#1090;&#1077;%20&#1053;&#1050;&#1054;%203%20&#1082;&#1074;%20(&#1089;&#1077;&#1085;&#1090;&#1103;&#1073;&#1088;&#1100;)/1%20&#1074;&#1072;&#1088;.%20&#1054;&#1090;&#1095;&#1077;&#1090;&#1085;&#1099;&#1077;%20&#1092;&#1086;&#1088;&#1084;&#109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3;&#1050;&#1054;/2018%20&#1086;&#1090;&#1095;&#1077;&#1090;/&#1054;&#1090;&#1095;&#1077;&#1090;%20&#1079;&#1072;%209%20&#1084;&#1077;&#1089;&#1103;&#1094;&#1077;&#1074;/&#1054;&#1090;&#1095;&#1077;&#1090;%209%20&#1084;&#1077;&#1089;&#1103;&#1094;&#1077;&#1074;%202018%20&#1053;&#1050;&#105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oskvinaJA/VAKHRUSHEVATA/Documents/&#1055;&#1080;&#1089;&#1100;&#1084;&#1072;/2018%20&#1075;/&#1042;&#1089;&#1077;&#1084;/-%20&#1048;&#1054;&#1043;&#1042;%20&#1086;&#1073;%20&#1086;&#1090;&#1095;&#1077;&#1090;&#1077;%20&#1044;&#1050;%20&#1053;&#1050;&#1054;%20&#1085;&#1072;%2001.01.2019%20(&#1076;&#1077;&#1082;&#1072;&#1073;&#1088;&#1100;)/&#1055;&#1088;&#1080;&#1083;&#1086;&#1078;&#1077;&#1085;&#1080;&#1077;%20&#1058;&#1072;&#1073;%203-10%20&#1085;&#1072;%2001.01.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Раздел I"/>
      <sheetName val="Раздел II"/>
      <sheetName val="Раздел III"/>
      <sheetName val="Раздел IV"/>
      <sheetName val="Раздел V"/>
      <sheetName val="Комментарии"/>
      <sheetName val="Список"/>
    </sheetNames>
    <sheetDataSet>
      <sheetData sheetId="0" refreshError="1"/>
      <sheetData sheetId="1"/>
      <sheetData sheetId="2" refreshError="1"/>
      <sheetData sheetId="3" refreshError="1"/>
      <sheetData sheetId="4" refreshError="1"/>
      <sheetData sheetId="5" refreshError="1"/>
      <sheetData sheetId="6"/>
      <sheetData sheetId="7">
        <row r="1">
          <cell r="A1" t="str">
            <v>января</v>
          </cell>
          <cell r="B1">
            <v>2017</v>
          </cell>
          <cell r="C1" t="str">
            <v>город Ханты-Мансийск</v>
          </cell>
          <cell r="D1">
            <v>42736</v>
          </cell>
          <cell r="E1" t="str">
            <v>2017 год</v>
          </cell>
          <cell r="F1" t="str">
            <v>Да</v>
          </cell>
          <cell r="G1" t="str">
            <v>Общероссийские перечни</v>
          </cell>
        </row>
        <row r="2">
          <cell r="A2" t="str">
            <v>апреля</v>
          </cell>
          <cell r="B2">
            <v>2018</v>
          </cell>
          <cell r="C2" t="str">
            <v>город Когалым</v>
          </cell>
          <cell r="D2">
            <v>42826</v>
          </cell>
          <cell r="E2" t="str">
            <v>2018 год</v>
          </cell>
          <cell r="F2" t="str">
            <v>Нет</v>
          </cell>
          <cell r="G2" t="str">
            <v>Региональный перечень</v>
          </cell>
        </row>
        <row r="3">
          <cell r="A3" t="str">
            <v>июля</v>
          </cell>
          <cell r="B3">
            <v>2019</v>
          </cell>
          <cell r="C3" t="str">
            <v>город Лангепас</v>
          </cell>
          <cell r="D3">
            <v>42917</v>
          </cell>
          <cell r="E3" t="str">
            <v>2019 год</v>
          </cell>
        </row>
        <row r="4">
          <cell r="A4" t="str">
            <v>октября</v>
          </cell>
          <cell r="B4">
            <v>2020</v>
          </cell>
          <cell r="C4" t="str">
            <v>город Мегион</v>
          </cell>
          <cell r="D4">
            <v>43009</v>
          </cell>
          <cell r="E4" t="str">
            <v>2020 год</v>
          </cell>
        </row>
        <row r="5">
          <cell r="B5">
            <v>2021</v>
          </cell>
          <cell r="C5" t="str">
            <v>город Нефтеюганск</v>
          </cell>
          <cell r="D5">
            <v>43101</v>
          </cell>
          <cell r="E5" t="str">
            <v>2021 год</v>
          </cell>
        </row>
        <row r="6">
          <cell r="B6">
            <v>2022</v>
          </cell>
          <cell r="C6" t="str">
            <v>город Нижневартовск</v>
          </cell>
          <cell r="D6">
            <v>43191</v>
          </cell>
          <cell r="E6" t="str">
            <v>2022 год</v>
          </cell>
        </row>
        <row r="7">
          <cell r="B7">
            <v>2023</v>
          </cell>
          <cell r="C7" t="str">
            <v>город Нягань</v>
          </cell>
          <cell r="D7">
            <v>43282</v>
          </cell>
          <cell r="E7" t="str">
            <v>2023 год</v>
          </cell>
        </row>
        <row r="8">
          <cell r="B8">
            <v>2024</v>
          </cell>
          <cell r="C8" t="str">
            <v>город Покачи</v>
          </cell>
          <cell r="D8">
            <v>43374</v>
          </cell>
          <cell r="E8" t="str">
            <v>2024 год</v>
          </cell>
        </row>
        <row r="9">
          <cell r="B9">
            <v>2025</v>
          </cell>
          <cell r="C9" t="str">
            <v>город Пыть-Ях</v>
          </cell>
          <cell r="D9">
            <v>43466</v>
          </cell>
          <cell r="E9" t="str">
            <v>2025 год</v>
          </cell>
        </row>
        <row r="10">
          <cell r="B10">
            <v>2026</v>
          </cell>
          <cell r="C10" t="str">
            <v>город Радужный</v>
          </cell>
          <cell r="D10">
            <v>43556</v>
          </cell>
          <cell r="E10" t="str">
            <v>2026 год</v>
          </cell>
        </row>
        <row r="11">
          <cell r="B11">
            <v>2027</v>
          </cell>
          <cell r="C11" t="str">
            <v>город Сургут</v>
          </cell>
          <cell r="D11">
            <v>43647</v>
          </cell>
          <cell r="E11" t="str">
            <v>2027 год</v>
          </cell>
        </row>
        <row r="12">
          <cell r="B12">
            <v>2028</v>
          </cell>
          <cell r="C12" t="str">
            <v>город Урай</v>
          </cell>
          <cell r="D12">
            <v>43739</v>
          </cell>
          <cell r="E12" t="str">
            <v>2028 год</v>
          </cell>
        </row>
        <row r="13">
          <cell r="B13">
            <v>2029</v>
          </cell>
          <cell r="C13" t="str">
            <v>город Югорск</v>
          </cell>
          <cell r="D13">
            <v>43831</v>
          </cell>
          <cell r="E13" t="str">
            <v>2029 год</v>
          </cell>
        </row>
        <row r="14">
          <cell r="B14">
            <v>2030</v>
          </cell>
          <cell r="C14" t="str">
            <v>Белоярский район</v>
          </cell>
          <cell r="D14">
            <v>43922</v>
          </cell>
          <cell r="E14" t="str">
            <v>2030 год</v>
          </cell>
        </row>
        <row r="15">
          <cell r="C15" t="str">
            <v>Березовский район</v>
          </cell>
          <cell r="D15">
            <v>44013</v>
          </cell>
        </row>
        <row r="16">
          <cell r="C16" t="str">
            <v>Кондинский район</v>
          </cell>
          <cell r="D16">
            <v>44105</v>
          </cell>
        </row>
        <row r="17">
          <cell r="C17" t="str">
            <v>Нефтеюганский район</v>
          </cell>
          <cell r="D17">
            <v>44197</v>
          </cell>
        </row>
        <row r="18">
          <cell r="C18" t="str">
            <v>Нижневартовский район</v>
          </cell>
          <cell r="D18">
            <v>44287</v>
          </cell>
        </row>
        <row r="19">
          <cell r="C19" t="str">
            <v>Октябрьский район</v>
          </cell>
          <cell r="D19">
            <v>44378</v>
          </cell>
        </row>
        <row r="20">
          <cell r="C20" t="str">
            <v>Советский район</v>
          </cell>
          <cell r="D20">
            <v>44470</v>
          </cell>
        </row>
        <row r="21">
          <cell r="C21" t="str">
            <v>Сургутский район</v>
          </cell>
          <cell r="D21">
            <v>44562</v>
          </cell>
        </row>
        <row r="22">
          <cell r="C22" t="str">
            <v>Ханты-Мансийский район</v>
          </cell>
          <cell r="D22">
            <v>44652</v>
          </cell>
        </row>
        <row r="23">
          <cell r="D23">
            <v>44743</v>
          </cell>
        </row>
        <row r="24">
          <cell r="D24">
            <v>44835</v>
          </cell>
        </row>
        <row r="25">
          <cell r="D25">
            <v>44927</v>
          </cell>
        </row>
        <row r="26">
          <cell r="D26">
            <v>45017</v>
          </cell>
        </row>
        <row r="27">
          <cell r="D27">
            <v>45108</v>
          </cell>
        </row>
        <row r="28">
          <cell r="D28">
            <v>45200</v>
          </cell>
        </row>
        <row r="29">
          <cell r="D29">
            <v>45292</v>
          </cell>
        </row>
        <row r="30">
          <cell r="D30">
            <v>45383</v>
          </cell>
        </row>
        <row r="31">
          <cell r="D31">
            <v>45474</v>
          </cell>
        </row>
        <row r="32">
          <cell r="D32">
            <v>45566</v>
          </cell>
        </row>
        <row r="33">
          <cell r="D33">
            <v>45658</v>
          </cell>
        </row>
        <row r="34">
          <cell r="D34">
            <v>45748</v>
          </cell>
        </row>
        <row r="35">
          <cell r="D35">
            <v>45839</v>
          </cell>
        </row>
        <row r="36">
          <cell r="D36">
            <v>45931</v>
          </cell>
        </row>
        <row r="37">
          <cell r="D37">
            <v>46023</v>
          </cell>
        </row>
        <row r="38">
          <cell r="D38">
            <v>46113</v>
          </cell>
        </row>
        <row r="39">
          <cell r="D39">
            <v>46204</v>
          </cell>
        </row>
        <row r="40">
          <cell r="D40">
            <v>46296</v>
          </cell>
        </row>
        <row r="41">
          <cell r="D41">
            <v>46388</v>
          </cell>
        </row>
        <row r="42">
          <cell r="D42">
            <v>46478</v>
          </cell>
        </row>
        <row r="43">
          <cell r="D43">
            <v>46569</v>
          </cell>
        </row>
        <row r="44">
          <cell r="D44">
            <v>46661</v>
          </cell>
        </row>
        <row r="45">
          <cell r="D45">
            <v>46753</v>
          </cell>
        </row>
        <row r="46">
          <cell r="D46">
            <v>46844</v>
          </cell>
        </row>
        <row r="47">
          <cell r="D47">
            <v>46935</v>
          </cell>
        </row>
        <row r="48">
          <cell r="D48">
            <v>47027</v>
          </cell>
        </row>
        <row r="49">
          <cell r="D49">
            <v>47119</v>
          </cell>
        </row>
        <row r="50">
          <cell r="D50">
            <v>47209</v>
          </cell>
        </row>
        <row r="51">
          <cell r="D51">
            <v>47300</v>
          </cell>
        </row>
        <row r="52">
          <cell r="D52">
            <v>47392</v>
          </cell>
        </row>
        <row r="53">
          <cell r="D53">
            <v>47484</v>
          </cell>
        </row>
        <row r="54">
          <cell r="D54">
            <v>47574</v>
          </cell>
        </row>
        <row r="55">
          <cell r="D55">
            <v>47665</v>
          </cell>
        </row>
        <row r="56">
          <cell r="D56">
            <v>47757</v>
          </cell>
        </row>
        <row r="57">
          <cell r="D57">
            <v>47849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Раздел I"/>
      <sheetName val="Раздел II"/>
      <sheetName val="Раздел III"/>
      <sheetName val="Раздел IV"/>
      <sheetName val="Раздел V"/>
      <sheetName val="Комментарии"/>
      <sheetName val="Список"/>
    </sheetNames>
    <sheetDataSet>
      <sheetData sheetId="0"/>
      <sheetData sheetId="1"/>
      <sheetData sheetId="2"/>
      <sheetData sheetId="3"/>
      <sheetData sheetId="4"/>
      <sheetData sheetId="5"/>
      <sheetData sheetId="6"/>
      <sheetData sheetId="7">
        <row r="1">
          <cell r="F1" t="str">
            <v>Да</v>
          </cell>
        </row>
        <row r="2">
          <cell r="F2" t="str">
            <v>Нет</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слуги негос. поставщ"/>
      <sheetName val="Список"/>
      <sheetName val="Образование"/>
      <sheetName val="Соц.обслуживание"/>
      <sheetName val="Здравоохранение "/>
      <sheetName val="Спорт"/>
      <sheetName val="Культура"/>
      <sheetName val="Занятость"/>
      <sheetName val="Механизмы"/>
      <sheetName val="Исп. IV кв.2018"/>
      <sheetName val="Кол-во услуг"/>
      <sheetName val="Потребители"/>
      <sheetName val="Услуги на 2019-2021"/>
      <sheetName val="Независ.оценка"/>
      <sheetName val="Единый реестр"/>
    </sheetNames>
    <sheetDataSet>
      <sheetData sheetId="0" refreshError="1"/>
      <sheetData sheetId="1">
        <row r="1">
          <cell r="A1" t="str">
            <v>Да</v>
          </cell>
        </row>
        <row r="2">
          <cell r="A2" t="str">
            <v>Нет</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adm.ugorsk.ru/documents/econ/REESTR01012019.docx" TargetMode="External"/><Relationship Id="rId13" Type="http://schemas.openxmlformats.org/officeDocument/2006/relationships/hyperlink" Target="http://adm.ugorsk.ru/documents/econ/3229.docx" TargetMode="External"/><Relationship Id="rId3" Type="http://schemas.openxmlformats.org/officeDocument/2006/relationships/hyperlink" Target="http://adm.ugorsk.ru/documents/econ/%D0%9F%D0%B5%D1%80%D0%B5%D1%87%D0%B5%D0%BD%D1%8C%20%D1%83%D1%81%D0%BB%D1%83%D0%B3%20%20-%D0%BD%D0%B0%20%D1%81%D0%B0%D0%B9%D1%82.xlsx" TargetMode="External"/><Relationship Id="rId7" Type="http://schemas.openxmlformats.org/officeDocument/2006/relationships/hyperlink" Target="http://adm.ugorsk.ru/regulatory/zakon/4187/" TargetMode="External"/><Relationship Id="rId12" Type="http://schemas.openxmlformats.org/officeDocument/2006/relationships/hyperlink" Target="http://adm.ugorsk.ru/documents/econ/REESTR01012019.docx" TargetMode="External"/><Relationship Id="rId2" Type="http://schemas.openxmlformats.org/officeDocument/2006/relationships/hyperlink" Target="http://adm.ugorsk.ru/regulatory/zakon/4187/" TargetMode="External"/><Relationship Id="rId1" Type="http://schemas.openxmlformats.org/officeDocument/2006/relationships/hyperlink" Target="http://adm.ugorsk.ru/nko/" TargetMode="External"/><Relationship Id="rId6" Type="http://schemas.openxmlformats.org/officeDocument/2006/relationships/hyperlink" Target="http://adm.ugorsk.ru/regulatory/npa/4595/74614/" TargetMode="External"/><Relationship Id="rId11" Type="http://schemas.openxmlformats.org/officeDocument/2006/relationships/hyperlink" Target="http://adm.ugorsk.ru/documents/econ/REESTR01012019.docx" TargetMode="External"/><Relationship Id="rId5" Type="http://schemas.openxmlformats.org/officeDocument/2006/relationships/hyperlink" Target="http://adm.ugorsk.ru/documents/econ/%D0%9F%D0%B5%D1%80%D0%B5%D1%87%D0%B5%D0%BD%D1%8C%20%D1%83%D1%81%D0%BB%D1%83%D0%B3%20%20-%D0%BD%D0%B0%20%D1%81%D0%B0%D0%B9%D1%82.xlsx" TargetMode="External"/><Relationship Id="rId10" Type="http://schemas.openxmlformats.org/officeDocument/2006/relationships/hyperlink" Target="http://adm.ugorsk.ru/documents/econ/REESTR01012019.docx" TargetMode="External"/><Relationship Id="rId4" Type="http://schemas.openxmlformats.org/officeDocument/2006/relationships/hyperlink" Target="http://adm.ugorsk.ru/documents/econ/%D0%9F%D0%B5%D1%80%D0%B5%D1%87%D0%B5%D0%BD%D1%8C%20%D1%83%D1%81%D0%BB%D1%83%D0%B3%20%20-%D0%BD%D0%B0%20%D1%81%D0%B0%D0%B9%D1%82.xlsx" TargetMode="External"/><Relationship Id="rId9" Type="http://schemas.openxmlformats.org/officeDocument/2006/relationships/hyperlink" Target="http://adm.ugorsk.ru/documents/econ/REESTR01012019.docx"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N16"/>
  <sheetViews>
    <sheetView workbookViewId="0">
      <selection activeCell="G16" sqref="G16"/>
    </sheetView>
  </sheetViews>
  <sheetFormatPr defaultRowHeight="20.25" x14ac:dyDescent="0.3"/>
  <cols>
    <col min="1" max="14" width="11.42578125" style="2" customWidth="1"/>
    <col min="15" max="16384" width="9.140625" style="2"/>
  </cols>
  <sheetData>
    <row r="1" spans="1:14" x14ac:dyDescent="0.3">
      <c r="K1" s="74"/>
      <c r="L1" s="81" t="s">
        <v>224</v>
      </c>
    </row>
    <row r="2" spans="1:14" x14ac:dyDescent="0.3">
      <c r="K2" s="74"/>
      <c r="L2" s="81" t="s">
        <v>194</v>
      </c>
    </row>
    <row r="9" spans="1:14" s="3" customFormat="1" ht="23.25" x14ac:dyDescent="0.35">
      <c r="A9" s="186" t="s">
        <v>41</v>
      </c>
      <c r="B9" s="186"/>
      <c r="C9" s="186"/>
      <c r="D9" s="186"/>
      <c r="E9" s="186"/>
      <c r="F9" s="186"/>
      <c r="G9" s="186"/>
      <c r="H9" s="186"/>
      <c r="I9" s="186"/>
      <c r="J9" s="186"/>
      <c r="K9" s="186"/>
      <c r="L9" s="186"/>
    </row>
    <row r="10" spans="1:14" s="3" customFormat="1" ht="23.25" x14ac:dyDescent="0.35">
      <c r="A10" s="186" t="s">
        <v>40</v>
      </c>
      <c r="B10" s="186"/>
      <c r="C10" s="186"/>
      <c r="D10" s="186"/>
      <c r="E10" s="186"/>
      <c r="F10" s="186"/>
      <c r="G10" s="186"/>
      <c r="H10" s="186"/>
      <c r="I10" s="186"/>
      <c r="J10" s="186"/>
      <c r="K10" s="186"/>
      <c r="L10" s="186"/>
      <c r="M10" s="5"/>
      <c r="N10" s="5"/>
    </row>
    <row r="11" spans="1:14" s="3" customFormat="1" ht="23.25" x14ac:dyDescent="0.35">
      <c r="A11" s="11"/>
      <c r="B11" s="11"/>
      <c r="C11" s="11"/>
      <c r="D11" s="187" t="s">
        <v>19</v>
      </c>
      <c r="E11" s="187"/>
      <c r="F11" s="187"/>
      <c r="G11" s="187"/>
      <c r="H11" s="187"/>
      <c r="I11" s="187"/>
      <c r="J11" s="11"/>
      <c r="K11" s="11"/>
      <c r="L11" s="11"/>
      <c r="M11" s="11"/>
      <c r="N11" s="11"/>
    </row>
    <row r="12" spans="1:14" x14ac:dyDescent="0.3">
      <c r="B12" s="10"/>
      <c r="D12" s="188" t="s">
        <v>0</v>
      </c>
      <c r="E12" s="188"/>
      <c r="F12" s="188"/>
      <c r="G12" s="188"/>
      <c r="H12" s="188"/>
      <c r="I12" s="188"/>
      <c r="J12" s="10"/>
      <c r="K12" s="10"/>
      <c r="L12" s="6"/>
      <c r="M12" s="6"/>
      <c r="N12" s="6"/>
    </row>
    <row r="13" spans="1:14" s="3" customFormat="1" ht="23.25" x14ac:dyDescent="0.35">
      <c r="A13" s="186" t="s">
        <v>37</v>
      </c>
      <c r="B13" s="186"/>
      <c r="C13" s="186"/>
      <c r="D13" s="186"/>
      <c r="E13" s="186"/>
      <c r="F13" s="186"/>
      <c r="G13" s="186"/>
      <c r="H13" s="186"/>
      <c r="I13" s="186"/>
      <c r="J13" s="186"/>
      <c r="K13" s="186"/>
      <c r="L13" s="186"/>
      <c r="M13" s="5"/>
      <c r="N13" s="5"/>
    </row>
    <row r="14" spans="1:14" s="3" customFormat="1" ht="23.25" x14ac:dyDescent="0.35">
      <c r="A14" s="186" t="s">
        <v>38</v>
      </c>
      <c r="B14" s="186"/>
      <c r="C14" s="186"/>
      <c r="D14" s="186"/>
      <c r="E14" s="186"/>
      <c r="F14" s="186"/>
      <c r="G14" s="186"/>
      <c r="H14" s="186"/>
      <c r="I14" s="186"/>
      <c r="J14" s="186"/>
      <c r="K14" s="186"/>
      <c r="L14" s="186"/>
      <c r="M14" s="5"/>
      <c r="N14" s="5"/>
    </row>
    <row r="15" spans="1:14" s="3" customFormat="1" ht="23.25" x14ac:dyDescent="0.35">
      <c r="A15" s="186" t="s">
        <v>39</v>
      </c>
      <c r="B15" s="186"/>
      <c r="C15" s="186"/>
      <c r="D15" s="186"/>
      <c r="E15" s="186"/>
      <c r="F15" s="186"/>
      <c r="G15" s="186"/>
      <c r="H15" s="186"/>
      <c r="I15" s="186"/>
      <c r="J15" s="186"/>
      <c r="K15" s="186"/>
      <c r="L15" s="186"/>
      <c r="M15" s="5"/>
      <c r="N15" s="5"/>
    </row>
    <row r="16" spans="1:14" s="3" customFormat="1" ht="23.25" x14ac:dyDescent="0.35">
      <c r="A16" s="5"/>
      <c r="B16" s="5"/>
      <c r="C16" s="5"/>
      <c r="D16" s="5"/>
      <c r="F16" s="12" t="s">
        <v>5</v>
      </c>
      <c r="G16" s="13" t="s">
        <v>2</v>
      </c>
      <c r="H16" s="13">
        <v>2019</v>
      </c>
      <c r="I16" s="14" t="s">
        <v>6</v>
      </c>
      <c r="J16" s="5"/>
      <c r="K16" s="5"/>
      <c r="L16" s="5"/>
      <c r="M16" s="5"/>
      <c r="N16" s="5"/>
    </row>
  </sheetData>
  <dataConsolidate/>
  <mergeCells count="7">
    <mergeCell ref="A14:L14"/>
    <mergeCell ref="A15:L15"/>
    <mergeCell ref="D11:I11"/>
    <mergeCell ref="D12:I12"/>
    <mergeCell ref="A9:L9"/>
    <mergeCell ref="A10:L10"/>
    <mergeCell ref="A13:L13"/>
  </mergeCells>
  <dataValidations count="3">
    <dataValidation type="list" allowBlank="1" showInputMessage="1" showErrorMessage="1" sqref="G16">
      <formula1>Месяцы</formula1>
    </dataValidation>
    <dataValidation type="list" allowBlank="1" showInputMessage="1" showErrorMessage="1" sqref="H16">
      <formula1>Годы</formula1>
    </dataValidation>
    <dataValidation type="list" allowBlank="1" showInputMessage="1" showErrorMessage="1" sqref="D11">
      <formula1>МО</formula1>
    </dataValidation>
  </dataValidations>
  <printOptions horizontalCentered="1"/>
  <pageMargins left="0.39370078740157483" right="0.39370078740157483" top="0.59055118110236227" bottom="0.3937007874015748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FF0000"/>
  </sheetPr>
  <dimension ref="A1:H57"/>
  <sheetViews>
    <sheetView workbookViewId="0"/>
  </sheetViews>
  <sheetFormatPr defaultRowHeight="18.75" x14ac:dyDescent="0.3"/>
  <cols>
    <col min="1" max="1" width="10.5703125" style="4" bestFit="1" customWidth="1"/>
    <col min="2" max="2" width="6.42578125" style="4" bestFit="1" customWidth="1"/>
    <col min="3" max="3" width="32.28515625" style="7" bestFit="1" customWidth="1"/>
    <col min="4" max="4" width="13" style="29" bestFit="1" customWidth="1"/>
    <col min="5" max="5" width="13.28515625" style="29" customWidth="1"/>
    <col min="6" max="6" width="5.42578125" style="4" bestFit="1" customWidth="1"/>
    <col min="7" max="7" width="32.140625" style="4" bestFit="1" customWidth="1"/>
    <col min="8" max="8" width="37.42578125" style="4" bestFit="1" customWidth="1"/>
    <col min="9" max="16384" width="9.140625" style="4"/>
  </cols>
  <sheetData>
    <row r="1" spans="1:8" x14ac:dyDescent="0.3">
      <c r="A1" s="4" t="s">
        <v>2</v>
      </c>
      <c r="B1" s="29">
        <v>2017</v>
      </c>
      <c r="C1" s="8" t="s">
        <v>7</v>
      </c>
      <c r="D1" s="68">
        <v>42736</v>
      </c>
      <c r="E1" s="29" t="s">
        <v>44</v>
      </c>
      <c r="F1" s="4" t="s">
        <v>218</v>
      </c>
      <c r="G1" s="4" t="s">
        <v>221</v>
      </c>
      <c r="H1" s="4" t="s">
        <v>327</v>
      </c>
    </row>
    <row r="2" spans="1:8" x14ac:dyDescent="0.3">
      <c r="A2" s="4" t="s">
        <v>3</v>
      </c>
      <c r="B2" s="29">
        <v>2018</v>
      </c>
      <c r="C2" s="8" t="s">
        <v>8</v>
      </c>
      <c r="D2" s="68">
        <v>42826</v>
      </c>
      <c r="E2" s="29" t="s">
        <v>161</v>
      </c>
      <c r="F2" s="4" t="s">
        <v>219</v>
      </c>
      <c r="G2" s="4" t="s">
        <v>220</v>
      </c>
      <c r="H2" s="4" t="s">
        <v>328</v>
      </c>
    </row>
    <row r="3" spans="1:8" x14ac:dyDescent="0.3">
      <c r="A3" s="4" t="s">
        <v>1</v>
      </c>
      <c r="B3" s="29">
        <v>2019</v>
      </c>
      <c r="C3" s="8" t="s">
        <v>9</v>
      </c>
      <c r="D3" s="68">
        <v>42917</v>
      </c>
      <c r="E3" s="29" t="s">
        <v>165</v>
      </c>
      <c r="H3" s="4" t="s">
        <v>329</v>
      </c>
    </row>
    <row r="4" spans="1:8" x14ac:dyDescent="0.3">
      <c r="A4" s="4" t="s">
        <v>4</v>
      </c>
      <c r="B4" s="29">
        <v>2020</v>
      </c>
      <c r="C4" s="8" t="s">
        <v>10</v>
      </c>
      <c r="D4" s="68">
        <v>43009</v>
      </c>
      <c r="E4" s="29" t="s">
        <v>166</v>
      </c>
      <c r="H4" s="4" t="s">
        <v>330</v>
      </c>
    </row>
    <row r="5" spans="1:8" x14ac:dyDescent="0.3">
      <c r="B5" s="29">
        <v>2021</v>
      </c>
      <c r="C5" s="9" t="s">
        <v>11</v>
      </c>
      <c r="D5" s="68">
        <v>43101</v>
      </c>
      <c r="E5" s="29" t="s">
        <v>167</v>
      </c>
      <c r="H5" s="4" t="s">
        <v>331</v>
      </c>
    </row>
    <row r="6" spans="1:8" x14ac:dyDescent="0.3">
      <c r="B6" s="29">
        <v>2022</v>
      </c>
      <c r="C6" s="8" t="s">
        <v>12</v>
      </c>
      <c r="D6" s="68">
        <v>43191</v>
      </c>
      <c r="E6" s="29" t="s">
        <v>168</v>
      </c>
      <c r="H6" s="4" t="s">
        <v>332</v>
      </c>
    </row>
    <row r="7" spans="1:8" x14ac:dyDescent="0.3">
      <c r="B7" s="29">
        <v>2023</v>
      </c>
      <c r="C7" s="8" t="s">
        <v>13</v>
      </c>
      <c r="D7" s="68">
        <v>43282</v>
      </c>
      <c r="E7" s="29" t="s">
        <v>169</v>
      </c>
      <c r="H7" s="4" t="s">
        <v>333</v>
      </c>
    </row>
    <row r="8" spans="1:8" x14ac:dyDescent="0.3">
      <c r="B8" s="29">
        <v>2024</v>
      </c>
      <c r="C8" s="8" t="s">
        <v>14</v>
      </c>
      <c r="D8" s="68">
        <v>43374</v>
      </c>
      <c r="E8" s="29" t="s">
        <v>170</v>
      </c>
      <c r="H8" s="4" t="s">
        <v>334</v>
      </c>
    </row>
    <row r="9" spans="1:8" x14ac:dyDescent="0.3">
      <c r="B9" s="29">
        <v>2025</v>
      </c>
      <c r="C9" s="8" t="s">
        <v>15</v>
      </c>
      <c r="D9" s="68">
        <v>43466</v>
      </c>
      <c r="E9" s="29" t="s">
        <v>171</v>
      </c>
      <c r="H9" s="4" t="s">
        <v>335</v>
      </c>
    </row>
    <row r="10" spans="1:8" x14ac:dyDescent="0.3">
      <c r="B10" s="29">
        <v>2026</v>
      </c>
      <c r="C10" s="8" t="s">
        <v>16</v>
      </c>
      <c r="D10" s="68">
        <v>43556</v>
      </c>
      <c r="E10" s="29" t="s">
        <v>172</v>
      </c>
      <c r="H10" s="4" t="s">
        <v>336</v>
      </c>
    </row>
    <row r="11" spans="1:8" x14ac:dyDescent="0.3">
      <c r="B11" s="29">
        <v>2027</v>
      </c>
      <c r="C11" s="8" t="s">
        <v>17</v>
      </c>
      <c r="D11" s="68">
        <v>43647</v>
      </c>
      <c r="E11" s="29" t="s">
        <v>173</v>
      </c>
      <c r="H11" s="4" t="s">
        <v>337</v>
      </c>
    </row>
    <row r="12" spans="1:8" x14ac:dyDescent="0.3">
      <c r="B12" s="29">
        <v>2028</v>
      </c>
      <c r="C12" s="8" t="s">
        <v>18</v>
      </c>
      <c r="D12" s="68">
        <v>43739</v>
      </c>
      <c r="E12" s="29" t="s">
        <v>174</v>
      </c>
      <c r="H12" s="4" t="s">
        <v>338</v>
      </c>
    </row>
    <row r="13" spans="1:8" x14ac:dyDescent="0.3">
      <c r="B13" s="29">
        <v>2029</v>
      </c>
      <c r="C13" s="8" t="s">
        <v>19</v>
      </c>
      <c r="D13" s="68">
        <v>43831</v>
      </c>
      <c r="E13" s="29" t="s">
        <v>175</v>
      </c>
      <c r="H13" s="4" t="s">
        <v>339</v>
      </c>
    </row>
    <row r="14" spans="1:8" x14ac:dyDescent="0.3">
      <c r="B14" s="29">
        <v>2030</v>
      </c>
      <c r="C14" s="8" t="s">
        <v>20</v>
      </c>
      <c r="D14" s="68">
        <v>43922</v>
      </c>
      <c r="E14" s="29" t="s">
        <v>176</v>
      </c>
      <c r="H14" s="4" t="s">
        <v>340</v>
      </c>
    </row>
    <row r="15" spans="1:8" x14ac:dyDescent="0.3">
      <c r="C15" s="9" t="s">
        <v>21</v>
      </c>
      <c r="D15" s="68">
        <v>44013</v>
      </c>
      <c r="H15" s="4" t="s">
        <v>341</v>
      </c>
    </row>
    <row r="16" spans="1:8" x14ac:dyDescent="0.3">
      <c r="C16" s="8" t="s">
        <v>22</v>
      </c>
      <c r="D16" s="68">
        <v>44105</v>
      </c>
      <c r="H16" s="4" t="s">
        <v>342</v>
      </c>
    </row>
    <row r="17" spans="3:8" x14ac:dyDescent="0.3">
      <c r="C17" s="8" t="s">
        <v>23</v>
      </c>
      <c r="D17" s="68">
        <v>44197</v>
      </c>
      <c r="H17" s="4" t="s">
        <v>343</v>
      </c>
    </row>
    <row r="18" spans="3:8" x14ac:dyDescent="0.3">
      <c r="C18" s="8" t="s">
        <v>24</v>
      </c>
      <c r="D18" s="68">
        <v>44287</v>
      </c>
      <c r="H18" s="4" t="s">
        <v>344</v>
      </c>
    </row>
    <row r="19" spans="3:8" x14ac:dyDescent="0.3">
      <c r="C19" s="8" t="s">
        <v>25</v>
      </c>
      <c r="D19" s="68">
        <v>44378</v>
      </c>
      <c r="H19" s="4" t="s">
        <v>345</v>
      </c>
    </row>
    <row r="20" spans="3:8" x14ac:dyDescent="0.3">
      <c r="C20" s="8" t="s">
        <v>26</v>
      </c>
      <c r="D20" s="68">
        <v>44470</v>
      </c>
      <c r="H20" s="4" t="s">
        <v>346</v>
      </c>
    </row>
    <row r="21" spans="3:8" x14ac:dyDescent="0.3">
      <c r="C21" s="8" t="s">
        <v>27</v>
      </c>
      <c r="D21" s="68">
        <v>44562</v>
      </c>
      <c r="H21" s="4" t="s">
        <v>347</v>
      </c>
    </row>
    <row r="22" spans="3:8" x14ac:dyDescent="0.3">
      <c r="C22" s="8" t="s">
        <v>28</v>
      </c>
      <c r="D22" s="68">
        <v>44652</v>
      </c>
      <c r="H22" s="4" t="s">
        <v>348</v>
      </c>
    </row>
    <row r="23" spans="3:8" x14ac:dyDescent="0.3">
      <c r="D23" s="68">
        <v>44743</v>
      </c>
      <c r="H23" s="4" t="s">
        <v>349</v>
      </c>
    </row>
    <row r="24" spans="3:8" x14ac:dyDescent="0.3">
      <c r="C24" s="8"/>
      <c r="D24" s="68">
        <v>44835</v>
      </c>
      <c r="H24" s="4" t="s">
        <v>350</v>
      </c>
    </row>
    <row r="25" spans="3:8" x14ac:dyDescent="0.3">
      <c r="D25" s="68">
        <v>44927</v>
      </c>
      <c r="H25" s="4" t="s">
        <v>351</v>
      </c>
    </row>
    <row r="26" spans="3:8" x14ac:dyDescent="0.3">
      <c r="C26" s="8"/>
      <c r="D26" s="68">
        <v>45017</v>
      </c>
      <c r="H26" s="4" t="s">
        <v>352</v>
      </c>
    </row>
    <row r="27" spans="3:8" x14ac:dyDescent="0.3">
      <c r="D27" s="68">
        <v>45108</v>
      </c>
      <c r="H27" s="4" t="s">
        <v>353</v>
      </c>
    </row>
    <row r="28" spans="3:8" x14ac:dyDescent="0.3">
      <c r="C28" s="8"/>
      <c r="D28" s="68">
        <v>45200</v>
      </c>
      <c r="H28" s="4" t="s">
        <v>354</v>
      </c>
    </row>
    <row r="29" spans="3:8" x14ac:dyDescent="0.3">
      <c r="D29" s="68">
        <v>45292</v>
      </c>
      <c r="H29" s="4" t="s">
        <v>355</v>
      </c>
    </row>
    <row r="30" spans="3:8" x14ac:dyDescent="0.3">
      <c r="C30" s="8"/>
      <c r="D30" s="68">
        <v>45383</v>
      </c>
      <c r="H30" s="4" t="s">
        <v>356</v>
      </c>
    </row>
    <row r="31" spans="3:8" x14ac:dyDescent="0.3">
      <c r="D31" s="68">
        <v>45474</v>
      </c>
      <c r="H31" s="4" t="s">
        <v>357</v>
      </c>
    </row>
    <row r="32" spans="3:8" x14ac:dyDescent="0.3">
      <c r="C32" s="8"/>
      <c r="D32" s="68">
        <v>45566</v>
      </c>
      <c r="H32" s="4" t="s">
        <v>358</v>
      </c>
    </row>
    <row r="33" spans="3:8" x14ac:dyDescent="0.3">
      <c r="D33" s="68">
        <v>45658</v>
      </c>
      <c r="H33" s="4" t="s">
        <v>359</v>
      </c>
    </row>
    <row r="34" spans="3:8" x14ac:dyDescent="0.3">
      <c r="D34" s="68">
        <v>45748</v>
      </c>
      <c r="H34" s="4" t="s">
        <v>360</v>
      </c>
    </row>
    <row r="35" spans="3:8" x14ac:dyDescent="0.3">
      <c r="D35" s="68">
        <v>45839</v>
      </c>
      <c r="H35" s="4" t="s">
        <v>361</v>
      </c>
    </row>
    <row r="36" spans="3:8" x14ac:dyDescent="0.3">
      <c r="D36" s="68">
        <v>45931</v>
      </c>
      <c r="H36" s="4" t="s">
        <v>362</v>
      </c>
    </row>
    <row r="37" spans="3:8" x14ac:dyDescent="0.3">
      <c r="D37" s="68">
        <v>46023</v>
      </c>
      <c r="H37" s="4" t="s">
        <v>363</v>
      </c>
    </row>
    <row r="38" spans="3:8" x14ac:dyDescent="0.3">
      <c r="D38" s="68">
        <v>46113</v>
      </c>
      <c r="H38" s="4" t="s">
        <v>364</v>
      </c>
    </row>
    <row r="39" spans="3:8" x14ac:dyDescent="0.3">
      <c r="D39" s="68">
        <v>46204</v>
      </c>
      <c r="H39" s="4" t="s">
        <v>365</v>
      </c>
    </row>
    <row r="40" spans="3:8" x14ac:dyDescent="0.3">
      <c r="D40" s="68">
        <v>46296</v>
      </c>
      <c r="H40" s="4" t="s">
        <v>366</v>
      </c>
    </row>
    <row r="41" spans="3:8" x14ac:dyDescent="0.3">
      <c r="D41" s="68">
        <v>46388</v>
      </c>
      <c r="H41" s="4" t="s">
        <v>367</v>
      </c>
    </row>
    <row r="42" spans="3:8" x14ac:dyDescent="0.3">
      <c r="D42" s="68">
        <v>46478</v>
      </c>
      <c r="H42" s="4" t="s">
        <v>368</v>
      </c>
    </row>
    <row r="43" spans="3:8" x14ac:dyDescent="0.3">
      <c r="D43" s="68">
        <v>46569</v>
      </c>
      <c r="H43" s="4" t="s">
        <v>369</v>
      </c>
    </row>
    <row r="44" spans="3:8" x14ac:dyDescent="0.3">
      <c r="D44" s="68">
        <v>46661</v>
      </c>
      <c r="H44" s="4" t="s">
        <v>370</v>
      </c>
    </row>
    <row r="45" spans="3:8" x14ac:dyDescent="0.3">
      <c r="C45" s="8"/>
      <c r="D45" s="68">
        <v>46753</v>
      </c>
      <c r="H45" s="4" t="s">
        <v>371</v>
      </c>
    </row>
    <row r="46" spans="3:8" x14ac:dyDescent="0.3">
      <c r="D46" s="68">
        <v>46844</v>
      </c>
      <c r="H46" s="4" t="s">
        <v>372</v>
      </c>
    </row>
    <row r="47" spans="3:8" x14ac:dyDescent="0.3">
      <c r="D47" s="68">
        <v>46935</v>
      </c>
      <c r="H47" s="4" t="s">
        <v>373</v>
      </c>
    </row>
    <row r="48" spans="3:8" x14ac:dyDescent="0.3">
      <c r="D48" s="68">
        <v>47027</v>
      </c>
      <c r="H48" s="4" t="s">
        <v>374</v>
      </c>
    </row>
    <row r="49" spans="4:8" x14ac:dyDescent="0.3">
      <c r="D49" s="68">
        <v>47119</v>
      </c>
      <c r="H49" s="4" t="s">
        <v>375</v>
      </c>
    </row>
    <row r="50" spans="4:8" x14ac:dyDescent="0.3">
      <c r="D50" s="68">
        <v>47209</v>
      </c>
    </row>
    <row r="51" spans="4:8" x14ac:dyDescent="0.3">
      <c r="D51" s="68">
        <v>47300</v>
      </c>
    </row>
    <row r="52" spans="4:8" x14ac:dyDescent="0.3">
      <c r="D52" s="68">
        <v>47392</v>
      </c>
    </row>
    <row r="53" spans="4:8" x14ac:dyDescent="0.3">
      <c r="D53" s="68">
        <v>47484</v>
      </c>
    </row>
    <row r="54" spans="4:8" x14ac:dyDescent="0.3">
      <c r="D54" s="68">
        <v>47574</v>
      </c>
    </row>
    <row r="55" spans="4:8" x14ac:dyDescent="0.3">
      <c r="D55" s="68">
        <v>47665</v>
      </c>
    </row>
    <row r="56" spans="4:8" x14ac:dyDescent="0.3">
      <c r="D56" s="68">
        <v>47757</v>
      </c>
    </row>
    <row r="57" spans="4:8" x14ac:dyDescent="0.3">
      <c r="D57" s="68">
        <v>47849</v>
      </c>
    </row>
  </sheetData>
  <sheetProtection password="C60F" sheet="1" objects="1" scenarios="1"/>
  <pageMargins left="0.7" right="0.7" top="0.75" bottom="0.75" header="0.3" footer="0.3"/>
  <pageSetup paperSize="9"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6"/>
  <sheetViews>
    <sheetView workbookViewId="0">
      <pane ySplit="6" topLeftCell="A90" activePane="bottomLeft" state="frozen"/>
      <selection activeCell="A9" sqref="A9:L9"/>
      <selection pane="bottomLeft" activeCell="J31" sqref="J31"/>
    </sheetView>
  </sheetViews>
  <sheetFormatPr defaultRowHeight="15" x14ac:dyDescent="0.25"/>
  <cols>
    <col min="1" max="1" width="5" style="26" customWidth="1"/>
    <col min="2" max="2" width="73" style="1" customWidth="1"/>
    <col min="3" max="3" width="60.7109375" style="1" customWidth="1"/>
    <col min="4" max="16384" width="9.140625" style="1"/>
  </cols>
  <sheetData>
    <row r="1" spans="1:3" s="38" customFormat="1" ht="17.25" x14ac:dyDescent="0.25">
      <c r="A1" s="189" t="s">
        <v>111</v>
      </c>
      <c r="B1" s="189"/>
      <c r="C1" s="189"/>
    </row>
    <row r="2" spans="1:3" s="38" customFormat="1" ht="17.25" x14ac:dyDescent="0.25">
      <c r="A2" s="189" t="s">
        <v>36</v>
      </c>
      <c r="B2" s="189"/>
      <c r="C2" s="189"/>
    </row>
    <row r="4" spans="1:3" ht="15.75" x14ac:dyDescent="0.25">
      <c r="A4" s="198" t="s">
        <v>29</v>
      </c>
      <c r="B4" s="200" t="s">
        <v>30</v>
      </c>
      <c r="C4" s="126" t="s">
        <v>31</v>
      </c>
    </row>
    <row r="5" spans="1:3" ht="15.75" x14ac:dyDescent="0.25">
      <c r="A5" s="199"/>
      <c r="B5" s="201"/>
      <c r="C5" s="143" t="s">
        <v>327</v>
      </c>
    </row>
    <row r="6" spans="1:3" ht="15.75" x14ac:dyDescent="0.25">
      <c r="A6" s="65" t="s">
        <v>130</v>
      </c>
      <c r="B6" s="103">
        <v>2</v>
      </c>
      <c r="C6" s="143">
        <v>3</v>
      </c>
    </row>
    <row r="7" spans="1:3" ht="15.75" x14ac:dyDescent="0.25">
      <c r="A7" s="92" t="s">
        <v>227</v>
      </c>
      <c r="B7" s="93"/>
      <c r="C7" s="94"/>
    </row>
    <row r="8" spans="1:3" ht="78.75" x14ac:dyDescent="0.25">
      <c r="A8" s="190">
        <v>1</v>
      </c>
      <c r="B8" s="192" t="s">
        <v>259</v>
      </c>
      <c r="C8" s="148" t="s">
        <v>426</v>
      </c>
    </row>
    <row r="9" spans="1:3" ht="94.5" x14ac:dyDescent="0.25">
      <c r="A9" s="190"/>
      <c r="B9" s="192"/>
      <c r="C9" s="148" t="s">
        <v>427</v>
      </c>
    </row>
    <row r="10" spans="1:3" ht="30" customHeight="1" x14ac:dyDescent="0.25">
      <c r="A10" s="190"/>
      <c r="B10" s="192"/>
      <c r="C10" s="149">
        <v>43385</v>
      </c>
    </row>
    <row r="11" spans="1:3" ht="30" customHeight="1" x14ac:dyDescent="0.25">
      <c r="A11" s="191"/>
      <c r="B11" s="193"/>
      <c r="C11" s="150" t="s">
        <v>428</v>
      </c>
    </row>
    <row r="12" spans="1:3" ht="15.75" x14ac:dyDescent="0.25">
      <c r="A12" s="194">
        <v>2</v>
      </c>
      <c r="B12" s="195" t="s">
        <v>228</v>
      </c>
      <c r="C12" s="152" t="s">
        <v>429</v>
      </c>
    </row>
    <row r="13" spans="1:3" ht="15.75" x14ac:dyDescent="0.25">
      <c r="A13" s="190"/>
      <c r="B13" s="196"/>
      <c r="C13" s="151" t="s">
        <v>430</v>
      </c>
    </row>
    <row r="14" spans="1:3" ht="15.75" x14ac:dyDescent="0.25">
      <c r="A14" s="190"/>
      <c r="B14" s="196"/>
      <c r="C14" s="151" t="s">
        <v>431</v>
      </c>
    </row>
    <row r="15" spans="1:3" ht="15.75" x14ac:dyDescent="0.25">
      <c r="A15" s="190"/>
      <c r="B15" s="196"/>
      <c r="C15" s="151" t="s">
        <v>432</v>
      </c>
    </row>
    <row r="16" spans="1:3" ht="15.75" x14ac:dyDescent="0.25">
      <c r="A16" s="190"/>
      <c r="B16" s="196"/>
      <c r="C16" s="153" t="s">
        <v>433</v>
      </c>
    </row>
    <row r="17" spans="1:3" ht="94.5" x14ac:dyDescent="0.25">
      <c r="A17" s="190"/>
      <c r="B17" s="196"/>
      <c r="C17" s="153" t="s">
        <v>434</v>
      </c>
    </row>
    <row r="18" spans="1:3" ht="15.75" x14ac:dyDescent="0.25">
      <c r="A18" s="190"/>
      <c r="B18" s="196"/>
      <c r="C18" s="154" t="s">
        <v>435</v>
      </c>
    </row>
    <row r="19" spans="1:3" ht="15.75" x14ac:dyDescent="0.25">
      <c r="A19" s="191"/>
      <c r="B19" s="197"/>
      <c r="C19" s="151" t="s">
        <v>436</v>
      </c>
    </row>
    <row r="20" spans="1:3" ht="31.5" x14ac:dyDescent="0.25">
      <c r="A20" s="194">
        <v>3</v>
      </c>
      <c r="B20" s="195" t="s">
        <v>229</v>
      </c>
      <c r="C20" s="158" t="s">
        <v>437</v>
      </c>
    </row>
    <row r="21" spans="1:3" ht="78.75" x14ac:dyDescent="0.25">
      <c r="A21" s="190"/>
      <c r="B21" s="196"/>
      <c r="C21" s="156" t="s">
        <v>438</v>
      </c>
    </row>
    <row r="22" spans="1:3" ht="15.75" x14ac:dyDescent="0.25">
      <c r="A22" s="190"/>
      <c r="B22" s="196"/>
      <c r="C22" s="157" t="s">
        <v>439</v>
      </c>
    </row>
    <row r="23" spans="1:3" ht="15.75" x14ac:dyDescent="0.25">
      <c r="A23" s="190"/>
      <c r="B23" s="196"/>
      <c r="C23" s="155" t="s">
        <v>440</v>
      </c>
    </row>
    <row r="24" spans="1:3" ht="15.75" x14ac:dyDescent="0.25">
      <c r="A24" s="190"/>
      <c r="B24" s="196"/>
      <c r="C24" s="155" t="s">
        <v>441</v>
      </c>
    </row>
    <row r="25" spans="1:3" ht="31.5" x14ac:dyDescent="0.25">
      <c r="A25" s="190"/>
      <c r="B25" s="196"/>
      <c r="C25" s="155" t="s">
        <v>442</v>
      </c>
    </row>
    <row r="26" spans="1:3" ht="15.75" x14ac:dyDescent="0.25">
      <c r="A26" s="190"/>
      <c r="B26" s="196"/>
      <c r="C26" s="155" t="s">
        <v>443</v>
      </c>
    </row>
    <row r="27" spans="1:3" ht="16.5" customHeight="1" x14ac:dyDescent="0.25">
      <c r="A27" s="191"/>
      <c r="B27" s="197"/>
      <c r="C27" s="155" t="s">
        <v>444</v>
      </c>
    </row>
    <row r="28" spans="1:3" ht="78.75" x14ac:dyDescent="0.25">
      <c r="A28" s="194">
        <v>4</v>
      </c>
      <c r="B28" s="202" t="s">
        <v>230</v>
      </c>
      <c r="C28" s="160" t="s">
        <v>445</v>
      </c>
    </row>
    <row r="29" spans="1:3" ht="15.75" x14ac:dyDescent="0.25">
      <c r="A29" s="190"/>
      <c r="B29" s="203"/>
      <c r="C29" s="161" t="s">
        <v>439</v>
      </c>
    </row>
    <row r="30" spans="1:3" ht="15.75" x14ac:dyDescent="0.25">
      <c r="A30" s="190"/>
      <c r="B30" s="203"/>
      <c r="C30" s="159" t="s">
        <v>440</v>
      </c>
    </row>
    <row r="31" spans="1:3" ht="94.5" x14ac:dyDescent="0.25">
      <c r="A31" s="190"/>
      <c r="B31" s="203"/>
      <c r="C31" s="160" t="s">
        <v>434</v>
      </c>
    </row>
    <row r="32" spans="1:3" ht="15.75" x14ac:dyDescent="0.25">
      <c r="A32" s="190"/>
      <c r="B32" s="203"/>
      <c r="C32" s="182" t="s">
        <v>446</v>
      </c>
    </row>
    <row r="33" spans="1:3" ht="15.75" x14ac:dyDescent="0.25">
      <c r="A33" s="190"/>
      <c r="B33" s="203"/>
      <c r="C33" s="183" t="s">
        <v>447</v>
      </c>
    </row>
    <row r="34" spans="1:3" s="171" customFormat="1" x14ac:dyDescent="0.25">
      <c r="A34" s="191"/>
      <c r="B34" s="204"/>
      <c r="C34" s="184" t="s">
        <v>485</v>
      </c>
    </row>
    <row r="35" spans="1:3" ht="98.25" customHeight="1" x14ac:dyDescent="0.25">
      <c r="A35" s="194">
        <v>5</v>
      </c>
      <c r="B35" s="195" t="s">
        <v>260</v>
      </c>
      <c r="C35" s="162" t="s">
        <v>448</v>
      </c>
    </row>
    <row r="36" spans="1:3" ht="15.75" x14ac:dyDescent="0.25">
      <c r="A36" s="190"/>
      <c r="B36" s="196"/>
      <c r="C36" s="163" t="s">
        <v>449</v>
      </c>
    </row>
    <row r="37" spans="1:3" ht="15.75" x14ac:dyDescent="0.25">
      <c r="A37" s="191"/>
      <c r="B37" s="197"/>
      <c r="C37" s="163" t="s">
        <v>450</v>
      </c>
    </row>
    <row r="38" spans="1:3" ht="66" x14ac:dyDescent="0.25">
      <c r="A38" s="100">
        <v>6</v>
      </c>
      <c r="B38" s="101" t="s">
        <v>281</v>
      </c>
      <c r="C38" s="17"/>
    </row>
    <row r="39" spans="1:3" ht="31.5" x14ac:dyDescent="0.25">
      <c r="A39" s="194" t="s">
        <v>88</v>
      </c>
      <c r="B39" s="195" t="s">
        <v>49</v>
      </c>
      <c r="C39" s="17" t="s">
        <v>231</v>
      </c>
    </row>
    <row r="40" spans="1:3" ht="15.75" x14ac:dyDescent="0.25">
      <c r="A40" s="190"/>
      <c r="B40" s="196"/>
      <c r="C40" s="17" t="s">
        <v>187</v>
      </c>
    </row>
    <row r="41" spans="1:3" ht="15.75" x14ac:dyDescent="0.25">
      <c r="A41" s="190"/>
      <c r="B41" s="196"/>
      <c r="C41" s="17" t="s">
        <v>188</v>
      </c>
    </row>
    <row r="42" spans="1:3" ht="31.5" x14ac:dyDescent="0.25">
      <c r="A42" s="190"/>
      <c r="B42" s="196"/>
      <c r="C42" s="17" t="s">
        <v>232</v>
      </c>
    </row>
    <row r="43" spans="1:3" ht="15.75" x14ac:dyDescent="0.25">
      <c r="A43" s="190"/>
      <c r="B43" s="196"/>
      <c r="C43" s="17" t="s">
        <v>187</v>
      </c>
    </row>
    <row r="44" spans="1:3" ht="15.75" x14ac:dyDescent="0.25">
      <c r="A44" s="190"/>
      <c r="B44" s="196"/>
      <c r="C44" s="17" t="s">
        <v>188</v>
      </c>
    </row>
    <row r="45" spans="1:3" ht="47.25" x14ac:dyDescent="0.25">
      <c r="A45" s="191"/>
      <c r="B45" s="197"/>
      <c r="C45" s="17" t="s">
        <v>233</v>
      </c>
    </row>
    <row r="46" spans="1:3" ht="47.25" x14ac:dyDescent="0.25">
      <c r="A46" s="194" t="s">
        <v>89</v>
      </c>
      <c r="B46" s="195" t="s">
        <v>190</v>
      </c>
      <c r="C46" s="166" t="s">
        <v>451</v>
      </c>
    </row>
    <row r="47" spans="1:3" ht="15.75" x14ac:dyDescent="0.25">
      <c r="A47" s="190"/>
      <c r="B47" s="196"/>
      <c r="C47" s="168" t="s">
        <v>449</v>
      </c>
    </row>
    <row r="48" spans="1:3" ht="15.75" x14ac:dyDescent="0.25">
      <c r="A48" s="190"/>
      <c r="B48" s="196"/>
      <c r="C48" s="166" t="s">
        <v>452</v>
      </c>
    </row>
    <row r="49" spans="1:3" ht="78.75" x14ac:dyDescent="0.25">
      <c r="A49" s="190"/>
      <c r="B49" s="196"/>
      <c r="C49" s="166" t="s">
        <v>453</v>
      </c>
    </row>
    <row r="50" spans="1:3" ht="15.75" x14ac:dyDescent="0.25">
      <c r="A50" s="190"/>
      <c r="B50" s="196"/>
      <c r="C50" s="168">
        <v>43088</v>
      </c>
    </row>
    <row r="51" spans="1:3" ht="15.75" x14ac:dyDescent="0.25">
      <c r="A51" s="190"/>
      <c r="B51" s="196"/>
      <c r="C51" s="166" t="s">
        <v>454</v>
      </c>
    </row>
    <row r="52" spans="1:3" ht="135" customHeight="1" x14ac:dyDescent="0.25">
      <c r="A52" s="191"/>
      <c r="B52" s="197"/>
      <c r="C52" s="166" t="s">
        <v>455</v>
      </c>
    </row>
    <row r="53" spans="1:3" ht="31.5" x14ac:dyDescent="0.25">
      <c r="A53" s="194" t="s">
        <v>90</v>
      </c>
      <c r="B53" s="195" t="s">
        <v>50</v>
      </c>
      <c r="C53" s="17" t="s">
        <v>231</v>
      </c>
    </row>
    <row r="54" spans="1:3" ht="15.75" x14ac:dyDescent="0.25">
      <c r="A54" s="190"/>
      <c r="B54" s="196"/>
      <c r="C54" s="17" t="s">
        <v>187</v>
      </c>
    </row>
    <row r="55" spans="1:3" ht="15.75" x14ac:dyDescent="0.25">
      <c r="A55" s="190"/>
      <c r="B55" s="196"/>
      <c r="C55" s="17" t="s">
        <v>188</v>
      </c>
    </row>
    <row r="56" spans="1:3" ht="31.5" x14ac:dyDescent="0.25">
      <c r="A56" s="190"/>
      <c r="B56" s="196"/>
      <c r="C56" s="17" t="s">
        <v>232</v>
      </c>
    </row>
    <row r="57" spans="1:3" ht="15.75" x14ac:dyDescent="0.25">
      <c r="A57" s="190"/>
      <c r="B57" s="196"/>
      <c r="C57" s="17" t="s">
        <v>187</v>
      </c>
    </row>
    <row r="58" spans="1:3" ht="15.75" x14ac:dyDescent="0.25">
      <c r="A58" s="190"/>
      <c r="B58" s="196"/>
      <c r="C58" s="17" t="s">
        <v>188</v>
      </c>
    </row>
    <row r="59" spans="1:3" ht="47.25" x14ac:dyDescent="0.25">
      <c r="A59" s="191"/>
      <c r="B59" s="197"/>
      <c r="C59" s="17" t="s">
        <v>233</v>
      </c>
    </row>
    <row r="60" spans="1:3" ht="31.5" x14ac:dyDescent="0.25">
      <c r="A60" s="194" t="s">
        <v>91</v>
      </c>
      <c r="B60" s="195" t="s">
        <v>51</v>
      </c>
      <c r="C60" s="17" t="s">
        <v>231</v>
      </c>
    </row>
    <row r="61" spans="1:3" ht="15.75" x14ac:dyDescent="0.25">
      <c r="A61" s="190"/>
      <c r="B61" s="196"/>
      <c r="C61" s="17" t="s">
        <v>187</v>
      </c>
    </row>
    <row r="62" spans="1:3" ht="15.75" x14ac:dyDescent="0.25">
      <c r="A62" s="190"/>
      <c r="B62" s="196"/>
      <c r="C62" s="17" t="s">
        <v>188</v>
      </c>
    </row>
    <row r="63" spans="1:3" ht="31.5" x14ac:dyDescent="0.25">
      <c r="A63" s="190"/>
      <c r="B63" s="196"/>
      <c r="C63" s="17" t="s">
        <v>232</v>
      </c>
    </row>
    <row r="64" spans="1:3" ht="15.75" x14ac:dyDescent="0.25">
      <c r="A64" s="190"/>
      <c r="B64" s="196"/>
      <c r="C64" s="17" t="s">
        <v>187</v>
      </c>
    </row>
    <row r="65" spans="1:3" ht="15.75" x14ac:dyDescent="0.25">
      <c r="A65" s="190"/>
      <c r="B65" s="196"/>
      <c r="C65" s="17" t="s">
        <v>188</v>
      </c>
    </row>
    <row r="66" spans="1:3" ht="47.25" x14ac:dyDescent="0.25">
      <c r="A66" s="191"/>
      <c r="B66" s="197"/>
      <c r="C66" s="17" t="s">
        <v>233</v>
      </c>
    </row>
    <row r="67" spans="1:3" ht="31.5" x14ac:dyDescent="0.25">
      <c r="A67" s="194" t="s">
        <v>92</v>
      </c>
      <c r="B67" s="195" t="s">
        <v>52</v>
      </c>
      <c r="C67" s="17" t="s">
        <v>231</v>
      </c>
    </row>
    <row r="68" spans="1:3" ht="15.75" x14ac:dyDescent="0.25">
      <c r="A68" s="190"/>
      <c r="B68" s="196"/>
      <c r="C68" s="17" t="s">
        <v>187</v>
      </c>
    </row>
    <row r="69" spans="1:3" ht="15.75" x14ac:dyDescent="0.25">
      <c r="A69" s="190"/>
      <c r="B69" s="196"/>
      <c r="C69" s="17" t="s">
        <v>188</v>
      </c>
    </row>
    <row r="70" spans="1:3" ht="31.5" x14ac:dyDescent="0.25">
      <c r="A70" s="190"/>
      <c r="B70" s="196"/>
      <c r="C70" s="17" t="s">
        <v>232</v>
      </c>
    </row>
    <row r="71" spans="1:3" ht="15.75" x14ac:dyDescent="0.25">
      <c r="A71" s="190"/>
      <c r="B71" s="196"/>
      <c r="C71" s="17" t="s">
        <v>187</v>
      </c>
    </row>
    <row r="72" spans="1:3" ht="15.75" x14ac:dyDescent="0.25">
      <c r="A72" s="190"/>
      <c r="B72" s="196"/>
      <c r="C72" s="17" t="s">
        <v>188</v>
      </c>
    </row>
    <row r="73" spans="1:3" ht="47.25" x14ac:dyDescent="0.25">
      <c r="A73" s="191"/>
      <c r="B73" s="197"/>
      <c r="C73" s="17" t="s">
        <v>233</v>
      </c>
    </row>
    <row r="74" spans="1:3" ht="26.25" customHeight="1" x14ac:dyDescent="0.25">
      <c r="A74" s="205">
        <v>7</v>
      </c>
      <c r="B74" s="195" t="s">
        <v>234</v>
      </c>
      <c r="C74" s="166" t="s">
        <v>456</v>
      </c>
    </row>
    <row r="75" spans="1:3" ht="26.25" customHeight="1" x14ac:dyDescent="0.25">
      <c r="A75" s="206"/>
      <c r="B75" s="197"/>
      <c r="C75" s="170" t="s">
        <v>457</v>
      </c>
    </row>
    <row r="76" spans="1:3" ht="129" customHeight="1" x14ac:dyDescent="0.25">
      <c r="A76" s="194">
        <v>8</v>
      </c>
      <c r="B76" s="208" t="s">
        <v>261</v>
      </c>
      <c r="C76" s="166" t="s">
        <v>459</v>
      </c>
    </row>
    <row r="77" spans="1:3" s="164" customFormat="1" x14ac:dyDescent="0.25">
      <c r="A77" s="191"/>
      <c r="B77" s="209"/>
      <c r="C77" s="167" t="s">
        <v>458</v>
      </c>
    </row>
    <row r="78" spans="1:3" ht="31.5" x14ac:dyDescent="0.25">
      <c r="A78" s="207" t="s">
        <v>100</v>
      </c>
      <c r="B78" s="195" t="s">
        <v>49</v>
      </c>
      <c r="C78" s="165" t="s">
        <v>235</v>
      </c>
    </row>
    <row r="79" spans="1:3" ht="15.75" x14ac:dyDescent="0.25">
      <c r="A79" s="207"/>
      <c r="B79" s="196"/>
      <c r="C79" s="165" t="s">
        <v>187</v>
      </c>
    </row>
    <row r="80" spans="1:3" ht="15.75" x14ac:dyDescent="0.25">
      <c r="A80" s="207"/>
      <c r="B80" s="196"/>
      <c r="C80" s="165" t="s">
        <v>188</v>
      </c>
    </row>
    <row r="81" spans="1:3" ht="31.5" x14ac:dyDescent="0.25">
      <c r="A81" s="207"/>
      <c r="B81" s="197"/>
      <c r="C81" s="165" t="s">
        <v>236</v>
      </c>
    </row>
    <row r="82" spans="1:3" ht="31.5" x14ac:dyDescent="0.25">
      <c r="A82" s="194" t="s">
        <v>101</v>
      </c>
      <c r="B82" s="195" t="s">
        <v>190</v>
      </c>
      <c r="C82" s="17" t="s">
        <v>235</v>
      </c>
    </row>
    <row r="83" spans="1:3" ht="15.75" x14ac:dyDescent="0.25">
      <c r="A83" s="190"/>
      <c r="B83" s="196"/>
      <c r="C83" s="17" t="s">
        <v>187</v>
      </c>
    </row>
    <row r="84" spans="1:3" ht="15.75" x14ac:dyDescent="0.25">
      <c r="A84" s="190"/>
      <c r="B84" s="196"/>
      <c r="C84" s="17" t="s">
        <v>188</v>
      </c>
    </row>
    <row r="85" spans="1:3" x14ac:dyDescent="0.25">
      <c r="A85" s="190"/>
      <c r="B85" s="196"/>
      <c r="C85" s="167" t="s">
        <v>460</v>
      </c>
    </row>
    <row r="86" spans="1:3" ht="31.5" x14ac:dyDescent="0.25">
      <c r="A86" s="194" t="s">
        <v>102</v>
      </c>
      <c r="B86" s="195" t="s">
        <v>50</v>
      </c>
      <c r="C86" s="17" t="s">
        <v>235</v>
      </c>
    </row>
    <row r="87" spans="1:3" ht="15.75" x14ac:dyDescent="0.25">
      <c r="A87" s="190"/>
      <c r="B87" s="196"/>
      <c r="C87" s="17" t="s">
        <v>187</v>
      </c>
    </row>
    <row r="88" spans="1:3" ht="15.75" x14ac:dyDescent="0.25">
      <c r="A88" s="190"/>
      <c r="B88" s="196"/>
      <c r="C88" s="17" t="s">
        <v>188</v>
      </c>
    </row>
    <row r="89" spans="1:3" x14ac:dyDescent="0.25">
      <c r="A89" s="190"/>
      <c r="B89" s="196"/>
      <c r="C89" s="167" t="s">
        <v>460</v>
      </c>
    </row>
    <row r="90" spans="1:3" ht="31.5" x14ac:dyDescent="0.25">
      <c r="A90" s="194" t="s">
        <v>103</v>
      </c>
      <c r="B90" s="195" t="s">
        <v>51</v>
      </c>
      <c r="C90" s="17" t="s">
        <v>235</v>
      </c>
    </row>
    <row r="91" spans="1:3" ht="15.75" x14ac:dyDescent="0.25">
      <c r="A91" s="190"/>
      <c r="B91" s="196"/>
      <c r="C91" s="17" t="s">
        <v>187</v>
      </c>
    </row>
    <row r="92" spans="1:3" ht="15.75" x14ac:dyDescent="0.25">
      <c r="A92" s="190"/>
      <c r="B92" s="196"/>
      <c r="C92" s="17" t="s">
        <v>188</v>
      </c>
    </row>
    <row r="93" spans="1:3" ht="31.5" x14ac:dyDescent="0.25">
      <c r="A93" s="190"/>
      <c r="B93" s="196"/>
      <c r="C93" s="17" t="s">
        <v>236</v>
      </c>
    </row>
    <row r="94" spans="1:3" ht="31.5" x14ac:dyDescent="0.25">
      <c r="A94" s="194" t="s">
        <v>104</v>
      </c>
      <c r="B94" s="195" t="s">
        <v>52</v>
      </c>
      <c r="C94" s="17" t="s">
        <v>235</v>
      </c>
    </row>
    <row r="95" spans="1:3" ht="15.75" x14ac:dyDescent="0.25">
      <c r="A95" s="190"/>
      <c r="B95" s="196"/>
      <c r="C95" s="17" t="s">
        <v>187</v>
      </c>
    </row>
    <row r="96" spans="1:3" ht="15.75" x14ac:dyDescent="0.25">
      <c r="A96" s="190"/>
      <c r="B96" s="196"/>
      <c r="C96" s="17" t="s">
        <v>188</v>
      </c>
    </row>
    <row r="97" spans="1:3" x14ac:dyDescent="0.25">
      <c r="A97" s="190"/>
      <c r="B97" s="196"/>
      <c r="C97" s="167" t="s">
        <v>460</v>
      </c>
    </row>
    <row r="98" spans="1:3" ht="63" x14ac:dyDescent="0.25">
      <c r="A98" s="100">
        <v>9</v>
      </c>
      <c r="B98" s="101" t="s">
        <v>262</v>
      </c>
      <c r="C98" s="95"/>
    </row>
    <row r="99" spans="1:3" ht="31.5" x14ac:dyDescent="0.25">
      <c r="A99" s="194" t="s">
        <v>112</v>
      </c>
      <c r="B99" s="195" t="s">
        <v>49</v>
      </c>
      <c r="C99" s="17" t="s">
        <v>237</v>
      </c>
    </row>
    <row r="100" spans="1:3" ht="15.75" x14ac:dyDescent="0.25">
      <c r="A100" s="190"/>
      <c r="B100" s="196"/>
      <c r="C100" s="17" t="s">
        <v>187</v>
      </c>
    </row>
    <row r="101" spans="1:3" ht="15.75" x14ac:dyDescent="0.25">
      <c r="A101" s="190"/>
      <c r="B101" s="196"/>
      <c r="C101" s="17" t="s">
        <v>188</v>
      </c>
    </row>
    <row r="102" spans="1:3" ht="110.25" x14ac:dyDescent="0.25">
      <c r="A102" s="194" t="s">
        <v>113</v>
      </c>
      <c r="B102" s="195" t="s">
        <v>190</v>
      </c>
      <c r="C102" s="172" t="s">
        <v>465</v>
      </c>
    </row>
    <row r="103" spans="1:3" ht="15.75" x14ac:dyDescent="0.25">
      <c r="A103" s="190"/>
      <c r="B103" s="196"/>
      <c r="C103" s="168">
        <v>43224</v>
      </c>
    </row>
    <row r="104" spans="1:3" ht="15.75" x14ac:dyDescent="0.25">
      <c r="A104" s="190"/>
      <c r="B104" s="196"/>
      <c r="C104" s="172" t="s">
        <v>466</v>
      </c>
    </row>
    <row r="105" spans="1:3" ht="78.75" x14ac:dyDescent="0.25">
      <c r="A105" s="194" t="s">
        <v>114</v>
      </c>
      <c r="B105" s="195" t="s">
        <v>50</v>
      </c>
      <c r="C105" s="172" t="s">
        <v>461</v>
      </c>
    </row>
    <row r="106" spans="1:3" s="171" customFormat="1" x14ac:dyDescent="0.25">
      <c r="A106" s="190"/>
      <c r="B106" s="196"/>
      <c r="C106" s="167" t="s">
        <v>464</v>
      </c>
    </row>
    <row r="107" spans="1:3" ht="15.75" x14ac:dyDescent="0.25">
      <c r="A107" s="190"/>
      <c r="B107" s="196"/>
      <c r="C107" s="172" t="s">
        <v>463</v>
      </c>
    </row>
    <row r="108" spans="1:3" ht="15.75" x14ac:dyDescent="0.25">
      <c r="A108" s="191"/>
      <c r="B108" s="196"/>
      <c r="C108" s="172" t="s">
        <v>462</v>
      </c>
    </row>
    <row r="109" spans="1:3" ht="31.5" x14ac:dyDescent="0.25">
      <c r="A109" s="194" t="s">
        <v>115</v>
      </c>
      <c r="B109" s="195" t="s">
        <v>51</v>
      </c>
      <c r="C109" s="17" t="s">
        <v>237</v>
      </c>
    </row>
    <row r="110" spans="1:3" ht="15.75" x14ac:dyDescent="0.25">
      <c r="A110" s="190"/>
      <c r="B110" s="196"/>
      <c r="C110" s="17" t="s">
        <v>187</v>
      </c>
    </row>
    <row r="111" spans="1:3" ht="15.75" x14ac:dyDescent="0.25">
      <c r="A111" s="190"/>
      <c r="B111" s="196"/>
      <c r="C111" s="17" t="s">
        <v>188</v>
      </c>
    </row>
    <row r="112" spans="1:3" ht="31.5" x14ac:dyDescent="0.25">
      <c r="A112" s="194" t="s">
        <v>116</v>
      </c>
      <c r="B112" s="195" t="s">
        <v>52</v>
      </c>
      <c r="C112" s="17" t="s">
        <v>237</v>
      </c>
    </row>
    <row r="113" spans="1:3" ht="15.75" x14ac:dyDescent="0.25">
      <c r="A113" s="190"/>
      <c r="B113" s="196"/>
      <c r="C113" s="17" t="s">
        <v>187</v>
      </c>
    </row>
    <row r="114" spans="1:3" ht="15.75" x14ac:dyDescent="0.25">
      <c r="A114" s="191"/>
      <c r="B114" s="196"/>
      <c r="C114" s="17" t="s">
        <v>188</v>
      </c>
    </row>
    <row r="115" spans="1:3" ht="47.25" x14ac:dyDescent="0.25">
      <c r="A115" s="27">
        <v>10</v>
      </c>
      <c r="B115" s="101" t="s">
        <v>263</v>
      </c>
      <c r="C115" s="101"/>
    </row>
    <row r="116" spans="1:3" ht="31.5" x14ac:dyDescent="0.25">
      <c r="A116" s="194" t="s">
        <v>238</v>
      </c>
      <c r="B116" s="195" t="s">
        <v>49</v>
      </c>
      <c r="C116" s="17" t="s">
        <v>239</v>
      </c>
    </row>
    <row r="117" spans="1:3" ht="15.75" x14ac:dyDescent="0.25">
      <c r="A117" s="190"/>
      <c r="B117" s="196"/>
      <c r="C117" s="17" t="s">
        <v>187</v>
      </c>
    </row>
    <row r="118" spans="1:3" ht="15.75" x14ac:dyDescent="0.25">
      <c r="A118" s="190"/>
      <c r="B118" s="196"/>
      <c r="C118" s="17" t="s">
        <v>188</v>
      </c>
    </row>
    <row r="119" spans="1:3" ht="31.5" x14ac:dyDescent="0.25">
      <c r="A119" s="194" t="s">
        <v>240</v>
      </c>
      <c r="B119" s="195" t="s">
        <v>190</v>
      </c>
      <c r="C119" s="17" t="s">
        <v>239</v>
      </c>
    </row>
    <row r="120" spans="1:3" ht="15.75" x14ac:dyDescent="0.25">
      <c r="A120" s="190"/>
      <c r="B120" s="196"/>
      <c r="C120" s="17" t="s">
        <v>187</v>
      </c>
    </row>
    <row r="121" spans="1:3" ht="15.75" x14ac:dyDescent="0.25">
      <c r="A121" s="190"/>
      <c r="B121" s="196"/>
      <c r="C121" s="17" t="s">
        <v>188</v>
      </c>
    </row>
    <row r="122" spans="1:3" ht="31.5" x14ac:dyDescent="0.25">
      <c r="A122" s="194" t="s">
        <v>241</v>
      </c>
      <c r="B122" s="195" t="s">
        <v>50</v>
      </c>
      <c r="C122" s="17" t="s">
        <v>239</v>
      </c>
    </row>
    <row r="123" spans="1:3" ht="15.75" x14ac:dyDescent="0.25">
      <c r="A123" s="190"/>
      <c r="B123" s="196"/>
      <c r="C123" s="17" t="s">
        <v>187</v>
      </c>
    </row>
    <row r="124" spans="1:3" ht="15.75" x14ac:dyDescent="0.25">
      <c r="A124" s="190"/>
      <c r="B124" s="196"/>
      <c r="C124" s="17" t="s">
        <v>188</v>
      </c>
    </row>
    <row r="125" spans="1:3" ht="31.5" x14ac:dyDescent="0.25">
      <c r="A125" s="194" t="s">
        <v>242</v>
      </c>
      <c r="B125" s="195" t="s">
        <v>51</v>
      </c>
      <c r="C125" s="17" t="s">
        <v>239</v>
      </c>
    </row>
    <row r="126" spans="1:3" ht="15.75" x14ac:dyDescent="0.25">
      <c r="A126" s="190"/>
      <c r="B126" s="196"/>
      <c r="C126" s="17" t="s">
        <v>187</v>
      </c>
    </row>
    <row r="127" spans="1:3" ht="15.75" x14ac:dyDescent="0.25">
      <c r="A127" s="190"/>
      <c r="B127" s="196"/>
      <c r="C127" s="17" t="s">
        <v>188</v>
      </c>
    </row>
    <row r="128" spans="1:3" ht="31.5" x14ac:dyDescent="0.25">
      <c r="A128" s="194" t="s">
        <v>243</v>
      </c>
      <c r="B128" s="195" t="s">
        <v>52</v>
      </c>
      <c r="C128" s="17" t="s">
        <v>239</v>
      </c>
    </row>
    <row r="129" spans="1:3" ht="15.75" x14ac:dyDescent="0.25">
      <c r="A129" s="190"/>
      <c r="B129" s="196"/>
      <c r="C129" s="17" t="s">
        <v>187</v>
      </c>
    </row>
    <row r="130" spans="1:3" ht="15.75" x14ac:dyDescent="0.25">
      <c r="A130" s="190"/>
      <c r="B130" s="196"/>
      <c r="C130" s="17" t="s">
        <v>188</v>
      </c>
    </row>
    <row r="131" spans="1:3" ht="81.75" x14ac:dyDescent="0.25">
      <c r="A131" s="100">
        <v>11</v>
      </c>
      <c r="B131" s="173" t="s">
        <v>283</v>
      </c>
      <c r="C131" s="173" t="s">
        <v>467</v>
      </c>
    </row>
    <row r="132" spans="1:3" s="171" customFormat="1" ht="19.5" customHeight="1" x14ac:dyDescent="0.25">
      <c r="A132" s="174"/>
      <c r="B132" s="175"/>
      <c r="C132" s="169" t="s">
        <v>468</v>
      </c>
    </row>
    <row r="133" spans="1:3" ht="31.5" x14ac:dyDescent="0.25">
      <c r="A133" s="194" t="s">
        <v>244</v>
      </c>
      <c r="B133" s="195" t="s">
        <v>49</v>
      </c>
      <c r="C133" s="17" t="s">
        <v>245</v>
      </c>
    </row>
    <row r="134" spans="1:3" ht="15.75" x14ac:dyDescent="0.25">
      <c r="A134" s="190"/>
      <c r="B134" s="196"/>
      <c r="C134" s="17" t="s">
        <v>187</v>
      </c>
    </row>
    <row r="135" spans="1:3" ht="15.75" x14ac:dyDescent="0.25">
      <c r="A135" s="190"/>
      <c r="B135" s="196"/>
      <c r="C135" s="17" t="s">
        <v>188</v>
      </c>
    </row>
    <row r="136" spans="1:3" x14ac:dyDescent="0.25">
      <c r="A136" s="190"/>
      <c r="B136" s="196"/>
      <c r="C136" s="169" t="s">
        <v>468</v>
      </c>
    </row>
    <row r="137" spans="1:3" ht="31.5" x14ac:dyDescent="0.25">
      <c r="A137" s="194" t="s">
        <v>246</v>
      </c>
      <c r="B137" s="195" t="s">
        <v>190</v>
      </c>
      <c r="C137" s="17" t="s">
        <v>245</v>
      </c>
    </row>
    <row r="138" spans="1:3" ht="15.75" x14ac:dyDescent="0.25">
      <c r="A138" s="190"/>
      <c r="B138" s="196"/>
      <c r="C138" s="17" t="s">
        <v>187</v>
      </c>
    </row>
    <row r="139" spans="1:3" ht="15.75" x14ac:dyDescent="0.25">
      <c r="A139" s="190"/>
      <c r="B139" s="196"/>
      <c r="C139" s="17" t="s">
        <v>188</v>
      </c>
    </row>
    <row r="140" spans="1:3" x14ac:dyDescent="0.25">
      <c r="A140" s="191"/>
      <c r="B140" s="196"/>
      <c r="C140" s="169" t="s">
        <v>468</v>
      </c>
    </row>
    <row r="141" spans="1:3" ht="31.5" x14ac:dyDescent="0.25">
      <c r="A141" s="194" t="s">
        <v>247</v>
      </c>
      <c r="B141" s="195" t="s">
        <v>50</v>
      </c>
      <c r="C141" s="17" t="s">
        <v>245</v>
      </c>
    </row>
    <row r="142" spans="1:3" ht="15.75" x14ac:dyDescent="0.25">
      <c r="A142" s="190"/>
      <c r="B142" s="196"/>
      <c r="C142" s="17" t="s">
        <v>187</v>
      </c>
    </row>
    <row r="143" spans="1:3" ht="15.75" x14ac:dyDescent="0.25">
      <c r="A143" s="190"/>
      <c r="B143" s="196"/>
      <c r="C143" s="17" t="s">
        <v>188</v>
      </c>
    </row>
    <row r="144" spans="1:3" x14ac:dyDescent="0.25">
      <c r="A144" s="191"/>
      <c r="B144" s="196"/>
      <c r="C144" s="169" t="s">
        <v>468</v>
      </c>
    </row>
    <row r="145" spans="1:3" ht="31.5" x14ac:dyDescent="0.25">
      <c r="A145" s="194" t="s">
        <v>248</v>
      </c>
      <c r="B145" s="195" t="s">
        <v>51</v>
      </c>
      <c r="C145" s="17" t="s">
        <v>245</v>
      </c>
    </row>
    <row r="146" spans="1:3" ht="15.75" x14ac:dyDescent="0.25">
      <c r="A146" s="190"/>
      <c r="B146" s="196"/>
      <c r="C146" s="17" t="s">
        <v>187</v>
      </c>
    </row>
    <row r="147" spans="1:3" ht="15.75" x14ac:dyDescent="0.25">
      <c r="A147" s="190"/>
      <c r="B147" s="196"/>
      <c r="C147" s="17" t="s">
        <v>188</v>
      </c>
    </row>
    <row r="148" spans="1:3" x14ac:dyDescent="0.25">
      <c r="A148" s="191"/>
      <c r="B148" s="196"/>
      <c r="C148" s="169" t="s">
        <v>468</v>
      </c>
    </row>
    <row r="149" spans="1:3" ht="31.5" x14ac:dyDescent="0.25">
      <c r="A149" s="194" t="s">
        <v>249</v>
      </c>
      <c r="B149" s="195" t="s">
        <v>52</v>
      </c>
      <c r="C149" s="17" t="s">
        <v>245</v>
      </c>
    </row>
    <row r="150" spans="1:3" ht="15.75" x14ac:dyDescent="0.25">
      <c r="A150" s="190"/>
      <c r="B150" s="196"/>
      <c r="C150" s="17" t="s">
        <v>187</v>
      </c>
    </row>
    <row r="151" spans="1:3" ht="15.75" x14ac:dyDescent="0.25">
      <c r="A151" s="190"/>
      <c r="B151" s="196"/>
      <c r="C151" s="17" t="s">
        <v>188</v>
      </c>
    </row>
    <row r="152" spans="1:3" x14ac:dyDescent="0.25">
      <c r="A152" s="191"/>
      <c r="B152" s="196"/>
      <c r="C152" s="169"/>
    </row>
    <row r="153" spans="1:3" ht="31.5" x14ac:dyDescent="0.25">
      <c r="A153" s="194">
        <v>12</v>
      </c>
      <c r="B153" s="195" t="s">
        <v>264</v>
      </c>
      <c r="C153" s="17" t="s">
        <v>117</v>
      </c>
    </row>
    <row r="154" spans="1:3" ht="31.5" x14ac:dyDescent="0.25">
      <c r="A154" s="190"/>
      <c r="B154" s="196"/>
      <c r="C154" s="17" t="s">
        <v>193</v>
      </c>
    </row>
    <row r="155" spans="1:3" ht="15.75" x14ac:dyDescent="0.25">
      <c r="A155" s="190"/>
      <c r="B155" s="196"/>
      <c r="C155" s="17" t="s">
        <v>187</v>
      </c>
    </row>
    <row r="156" spans="1:3" ht="15.75" x14ac:dyDescent="0.25">
      <c r="A156" s="190"/>
      <c r="B156" s="196"/>
      <c r="C156" s="17" t="s">
        <v>188</v>
      </c>
    </row>
    <row r="157" spans="1:3" ht="15.75" x14ac:dyDescent="0.25">
      <c r="A157" s="190"/>
      <c r="B157" s="196"/>
      <c r="C157" s="17" t="s">
        <v>118</v>
      </c>
    </row>
    <row r="158" spans="1:3" ht="47.25" x14ac:dyDescent="0.25">
      <c r="A158" s="190"/>
      <c r="B158" s="196"/>
      <c r="C158" s="17" t="s">
        <v>120</v>
      </c>
    </row>
    <row r="159" spans="1:3" ht="31.5" x14ac:dyDescent="0.25">
      <c r="A159" s="191"/>
      <c r="B159" s="197"/>
      <c r="C159" s="17" t="s">
        <v>119</v>
      </c>
    </row>
    <row r="160" spans="1:3" s="20" customFormat="1" ht="15.75" x14ac:dyDescent="0.25">
      <c r="A160" s="25" t="s">
        <v>32</v>
      </c>
      <c r="B160" s="22"/>
      <c r="C160" s="23"/>
    </row>
    <row r="161" spans="1:3" s="20" customFormat="1" ht="15.75" x14ac:dyDescent="0.25">
      <c r="A161" s="27" t="s">
        <v>109</v>
      </c>
      <c r="B161" s="101" t="s">
        <v>33</v>
      </c>
      <c r="C161" s="101"/>
    </row>
    <row r="162" spans="1:3" ht="121.5" customHeight="1" x14ac:dyDescent="0.25">
      <c r="A162" s="194"/>
      <c r="B162" s="195" t="s">
        <v>407</v>
      </c>
      <c r="C162" s="176" t="s">
        <v>469</v>
      </c>
    </row>
    <row r="163" spans="1:3" ht="15.75" x14ac:dyDescent="0.25">
      <c r="A163" s="190"/>
      <c r="B163" s="196"/>
      <c r="C163" s="178">
        <v>43255</v>
      </c>
    </row>
    <row r="164" spans="1:3" ht="15.75" x14ac:dyDescent="0.25">
      <c r="A164" s="190"/>
      <c r="B164" s="196"/>
      <c r="C164" s="176" t="s">
        <v>470</v>
      </c>
    </row>
    <row r="165" spans="1:3" x14ac:dyDescent="0.25">
      <c r="A165" s="191"/>
      <c r="B165" s="197"/>
      <c r="C165" s="167" t="s">
        <v>458</v>
      </c>
    </row>
    <row r="166" spans="1:3" ht="47.25" x14ac:dyDescent="0.25">
      <c r="A166" s="100"/>
      <c r="B166" s="101" t="s">
        <v>410</v>
      </c>
      <c r="C166" s="17"/>
    </row>
    <row r="167" spans="1:3" ht="15.75" x14ac:dyDescent="0.25">
      <c r="A167" s="124"/>
      <c r="B167" s="142" t="s">
        <v>409</v>
      </c>
      <c r="C167" s="176">
        <v>454.4</v>
      </c>
    </row>
    <row r="168" spans="1:3" s="72" customFormat="1" ht="15.75" x14ac:dyDescent="0.25">
      <c r="A168" s="42"/>
      <c r="B168" s="144" t="s">
        <v>411</v>
      </c>
      <c r="C168" s="176">
        <v>0</v>
      </c>
    </row>
    <row r="169" spans="1:3" s="72" customFormat="1" ht="15.75" x14ac:dyDescent="0.25">
      <c r="A169" s="42"/>
      <c r="B169" s="144" t="s">
        <v>412</v>
      </c>
      <c r="C169" s="176">
        <v>0</v>
      </c>
    </row>
    <row r="170" spans="1:3" ht="15.75" x14ac:dyDescent="0.25">
      <c r="A170" s="124"/>
      <c r="B170" s="142" t="s">
        <v>408</v>
      </c>
      <c r="C170" s="176">
        <v>454.4</v>
      </c>
    </row>
    <row r="171" spans="1:3" ht="31.5" x14ac:dyDescent="0.25">
      <c r="A171" s="100"/>
      <c r="B171" s="101" t="s">
        <v>413</v>
      </c>
      <c r="C171" s="176">
        <v>454.4</v>
      </c>
    </row>
    <row r="172" spans="1:3" ht="31.5" x14ac:dyDescent="0.25">
      <c r="A172" s="194"/>
      <c r="B172" s="195" t="s">
        <v>265</v>
      </c>
      <c r="C172" s="17" t="s">
        <v>266</v>
      </c>
    </row>
    <row r="173" spans="1:3" ht="15.75" x14ac:dyDescent="0.25">
      <c r="A173" s="190"/>
      <c r="B173" s="196"/>
      <c r="C173" s="17" t="s">
        <v>187</v>
      </c>
    </row>
    <row r="174" spans="1:3" ht="15.75" x14ac:dyDescent="0.25">
      <c r="A174" s="191"/>
      <c r="B174" s="197"/>
      <c r="C174" s="17" t="s">
        <v>188</v>
      </c>
    </row>
    <row r="175" spans="1:3" ht="15.75" x14ac:dyDescent="0.25">
      <c r="A175" s="42" t="s">
        <v>110</v>
      </c>
      <c r="B175" s="70" t="s">
        <v>184</v>
      </c>
      <c r="C175" s="71"/>
    </row>
    <row r="176" spans="1:3" ht="31.5" x14ac:dyDescent="0.25">
      <c r="A176" s="213"/>
      <c r="B176" s="216" t="s">
        <v>267</v>
      </c>
      <c r="C176" s="71" t="s">
        <v>186</v>
      </c>
    </row>
    <row r="177" spans="1:3" ht="15.75" x14ac:dyDescent="0.25">
      <c r="A177" s="214"/>
      <c r="B177" s="217"/>
      <c r="C177" s="17" t="s">
        <v>187</v>
      </c>
    </row>
    <row r="178" spans="1:3" ht="15.75" x14ac:dyDescent="0.25">
      <c r="A178" s="215"/>
      <c r="B178" s="218"/>
      <c r="C178" s="17" t="s">
        <v>188</v>
      </c>
    </row>
    <row r="179" spans="1:3" s="20" customFormat="1" ht="15.75" x14ac:dyDescent="0.25">
      <c r="A179" s="27" t="s">
        <v>250</v>
      </c>
      <c r="B179" s="101" t="s">
        <v>34</v>
      </c>
      <c r="C179" s="101"/>
    </row>
    <row r="180" spans="1:3" s="20" customFormat="1" ht="63" x14ac:dyDescent="0.25">
      <c r="A180" s="102"/>
      <c r="B180" s="98" t="s">
        <v>127</v>
      </c>
      <c r="C180" s="101"/>
    </row>
    <row r="181" spans="1:3" ht="15.75" x14ac:dyDescent="0.25">
      <c r="A181" s="194"/>
      <c r="B181" s="210" t="s">
        <v>125</v>
      </c>
      <c r="C181" s="17" t="s">
        <v>124</v>
      </c>
    </row>
    <row r="182" spans="1:3" ht="15.75" x14ac:dyDescent="0.25">
      <c r="A182" s="190"/>
      <c r="B182" s="211"/>
      <c r="C182" s="28" t="s">
        <v>122</v>
      </c>
    </row>
    <row r="183" spans="1:3" ht="15.75" x14ac:dyDescent="0.25">
      <c r="A183" s="190"/>
      <c r="B183" s="211"/>
      <c r="C183" s="28" t="s">
        <v>121</v>
      </c>
    </row>
    <row r="184" spans="1:3" ht="15.75" x14ac:dyDescent="0.25">
      <c r="A184" s="190"/>
      <c r="B184" s="211"/>
      <c r="C184" s="28" t="s">
        <v>123</v>
      </c>
    </row>
    <row r="185" spans="1:3" ht="126" x14ac:dyDescent="0.25">
      <c r="A185" s="191"/>
      <c r="B185" s="212"/>
      <c r="C185" s="138" t="s">
        <v>473</v>
      </c>
    </row>
    <row r="186" spans="1:3" ht="15.75" x14ac:dyDescent="0.25">
      <c r="A186" s="194"/>
      <c r="B186" s="210" t="s">
        <v>126</v>
      </c>
      <c r="C186" s="17" t="s">
        <v>124</v>
      </c>
    </row>
    <row r="187" spans="1:3" ht="15.75" x14ac:dyDescent="0.25">
      <c r="A187" s="190"/>
      <c r="B187" s="211"/>
      <c r="C187" s="28" t="s">
        <v>122</v>
      </c>
    </row>
    <row r="188" spans="1:3" ht="15.75" x14ac:dyDescent="0.25">
      <c r="A188" s="190"/>
      <c r="B188" s="211"/>
      <c r="C188" s="28" t="s">
        <v>121</v>
      </c>
    </row>
    <row r="189" spans="1:3" ht="47.25" x14ac:dyDescent="0.25">
      <c r="A189" s="190"/>
      <c r="B189" s="211"/>
      <c r="C189" s="138" t="s">
        <v>471</v>
      </c>
    </row>
    <row r="190" spans="1:3" ht="63" x14ac:dyDescent="0.25">
      <c r="A190" s="191"/>
      <c r="B190" s="212"/>
      <c r="C190" s="138" t="s">
        <v>472</v>
      </c>
    </row>
    <row r="191" spans="1:3" s="20" customFormat="1" ht="15.75" x14ac:dyDescent="0.25">
      <c r="A191" s="27" t="s">
        <v>251</v>
      </c>
      <c r="B191" s="101" t="s">
        <v>35</v>
      </c>
      <c r="C191" s="99"/>
    </row>
    <row r="192" spans="1:3" ht="117" customHeight="1" x14ac:dyDescent="0.25">
      <c r="A192" s="97"/>
      <c r="B192" s="98" t="s">
        <v>128</v>
      </c>
      <c r="C192" s="179" t="s">
        <v>484</v>
      </c>
    </row>
    <row r="193" spans="1:3" ht="63" x14ac:dyDescent="0.25">
      <c r="A193" s="100"/>
      <c r="B193" s="101" t="s">
        <v>268</v>
      </c>
      <c r="C193" s="137">
        <v>46</v>
      </c>
    </row>
    <row r="194" spans="1:3" x14ac:dyDescent="0.25">
      <c r="A194" s="75" t="s">
        <v>192</v>
      </c>
    </row>
    <row r="195" spans="1:3" ht="18" x14ac:dyDescent="0.25">
      <c r="A195" s="96" t="s">
        <v>282</v>
      </c>
    </row>
    <row r="196" spans="1:3" ht="18" x14ac:dyDescent="0.25">
      <c r="A196" s="96" t="s">
        <v>284</v>
      </c>
    </row>
  </sheetData>
  <mergeCells count="80">
    <mergeCell ref="A76:A77"/>
    <mergeCell ref="B76:B77"/>
    <mergeCell ref="A181:A185"/>
    <mergeCell ref="B181:B185"/>
    <mergeCell ref="A186:A190"/>
    <mergeCell ref="B186:B190"/>
    <mergeCell ref="A162:A165"/>
    <mergeCell ref="B162:B165"/>
    <mergeCell ref="A172:A174"/>
    <mergeCell ref="B172:B174"/>
    <mergeCell ref="A176:A178"/>
    <mergeCell ref="B176:B178"/>
    <mergeCell ref="A145:A148"/>
    <mergeCell ref="B145:B148"/>
    <mergeCell ref="A149:A152"/>
    <mergeCell ref="B149:B152"/>
    <mergeCell ref="A153:A159"/>
    <mergeCell ref="B153:B159"/>
    <mergeCell ref="A133:A136"/>
    <mergeCell ref="B133:B136"/>
    <mergeCell ref="A137:A140"/>
    <mergeCell ref="B137:B140"/>
    <mergeCell ref="A141:A144"/>
    <mergeCell ref="B141:B144"/>
    <mergeCell ref="A122:A124"/>
    <mergeCell ref="B122:B124"/>
    <mergeCell ref="A125:A127"/>
    <mergeCell ref="B125:B127"/>
    <mergeCell ref="A128:A130"/>
    <mergeCell ref="B128:B130"/>
    <mergeCell ref="A112:A114"/>
    <mergeCell ref="B112:B114"/>
    <mergeCell ref="A116:A118"/>
    <mergeCell ref="B116:B118"/>
    <mergeCell ref="A119:A121"/>
    <mergeCell ref="B119:B121"/>
    <mergeCell ref="A102:A104"/>
    <mergeCell ref="B102:B104"/>
    <mergeCell ref="A105:A108"/>
    <mergeCell ref="B105:B108"/>
    <mergeCell ref="A109:A111"/>
    <mergeCell ref="B109:B111"/>
    <mergeCell ref="A90:A93"/>
    <mergeCell ref="B90:B93"/>
    <mergeCell ref="A94:A97"/>
    <mergeCell ref="B94:B97"/>
    <mergeCell ref="A99:A101"/>
    <mergeCell ref="B99:B101"/>
    <mergeCell ref="A78:A81"/>
    <mergeCell ref="B78:B81"/>
    <mergeCell ref="A82:A85"/>
    <mergeCell ref="B82:B85"/>
    <mergeCell ref="A86:A89"/>
    <mergeCell ref="B86:B89"/>
    <mergeCell ref="A60:A66"/>
    <mergeCell ref="B60:B66"/>
    <mergeCell ref="A67:A73"/>
    <mergeCell ref="B67:B73"/>
    <mergeCell ref="A74:A75"/>
    <mergeCell ref="B74:B75"/>
    <mergeCell ref="A39:A45"/>
    <mergeCell ref="B39:B45"/>
    <mergeCell ref="A46:A52"/>
    <mergeCell ref="B46:B52"/>
    <mergeCell ref="A53:A59"/>
    <mergeCell ref="B53:B59"/>
    <mergeCell ref="A20:A27"/>
    <mergeCell ref="B20:B27"/>
    <mergeCell ref="A35:A37"/>
    <mergeCell ref="B35:B37"/>
    <mergeCell ref="A28:A34"/>
    <mergeCell ref="B28:B34"/>
    <mergeCell ref="A1:C1"/>
    <mergeCell ref="A2:C2"/>
    <mergeCell ref="A8:A11"/>
    <mergeCell ref="B8:B11"/>
    <mergeCell ref="A12:A19"/>
    <mergeCell ref="B12:B19"/>
    <mergeCell ref="A4:A5"/>
    <mergeCell ref="B4:B5"/>
  </mergeCells>
  <dataValidations count="1">
    <dataValidation type="list" allowBlank="1" showInputMessage="1" showErrorMessage="1" sqref="C5">
      <formula1>Период</formula1>
    </dataValidation>
  </dataValidations>
  <hyperlinks>
    <hyperlink ref="C75" r:id="rId1"/>
    <hyperlink ref="C77" r:id="rId2"/>
    <hyperlink ref="C85" r:id="rId3"/>
    <hyperlink ref="C97" r:id="rId4"/>
    <hyperlink ref="C89" r:id="rId5"/>
    <hyperlink ref="C106" r:id="rId6"/>
    <hyperlink ref="C165" r:id="rId7"/>
    <hyperlink ref="C132" r:id="rId8"/>
    <hyperlink ref="C136" r:id="rId9"/>
    <hyperlink ref="C140" r:id="rId10"/>
    <hyperlink ref="C144" r:id="rId11"/>
    <hyperlink ref="C148" r:id="rId12"/>
    <hyperlink ref="C34" r:id="rId13"/>
  </hyperlinks>
  <printOptions horizontalCentered="1"/>
  <pageMargins left="0.39370078740157483" right="0.39370078740157483" top="0.59055118110236227" bottom="0.39370078740157483" header="0.31496062992125984" footer="0.31496062992125984"/>
  <pageSetup paperSize="9" fitToHeight="0" orientation="landscape"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E146"/>
  <sheetViews>
    <sheetView workbookViewId="0">
      <pane ySplit="7" topLeftCell="A110" activePane="bottomLeft" state="frozen"/>
      <selection activeCell="A9" sqref="A9:L9"/>
      <selection pane="bottomLeft" activeCell="I119" sqref="I119"/>
    </sheetView>
  </sheetViews>
  <sheetFormatPr defaultRowHeight="15" x14ac:dyDescent="0.25"/>
  <cols>
    <col min="1" max="1" width="5.28515625" style="1" customWidth="1"/>
    <col min="2" max="2" width="95.28515625" style="1" customWidth="1"/>
    <col min="3" max="3" width="12.85546875" style="1" customWidth="1"/>
    <col min="4" max="5" width="12.7109375" style="1" customWidth="1"/>
    <col min="6" max="16384" width="9.140625" style="1"/>
  </cols>
  <sheetData>
    <row r="1" spans="1:5" s="38" customFormat="1" ht="17.25" x14ac:dyDescent="0.25">
      <c r="A1" s="252" t="s">
        <v>131</v>
      </c>
      <c r="B1" s="252"/>
      <c r="C1" s="252"/>
      <c r="D1" s="252"/>
      <c r="E1" s="252"/>
    </row>
    <row r="2" spans="1:5" s="38" customFormat="1" ht="17.25" x14ac:dyDescent="0.25">
      <c r="A2" s="252" t="s">
        <v>132</v>
      </c>
      <c r="B2" s="252"/>
      <c r="C2" s="252"/>
      <c r="D2" s="252"/>
      <c r="E2" s="252"/>
    </row>
    <row r="4" spans="1:5" ht="15.75" x14ac:dyDescent="0.25">
      <c r="A4" s="236" t="s">
        <v>29</v>
      </c>
      <c r="B4" s="236" t="s">
        <v>42</v>
      </c>
      <c r="C4" s="236" t="s">
        <v>43</v>
      </c>
      <c r="D4" s="236" t="s">
        <v>161</v>
      </c>
      <c r="E4" s="237"/>
    </row>
    <row r="5" spans="1:5" ht="15.75" x14ac:dyDescent="0.25">
      <c r="A5" s="236"/>
      <c r="B5" s="236"/>
      <c r="C5" s="236"/>
      <c r="D5" s="238" t="s">
        <v>45</v>
      </c>
      <c r="E5" s="21" t="s">
        <v>129</v>
      </c>
    </row>
    <row r="6" spans="1:5" ht="15.75" x14ac:dyDescent="0.25">
      <c r="A6" s="236"/>
      <c r="B6" s="236"/>
      <c r="C6" s="236"/>
      <c r="D6" s="238"/>
      <c r="E6" s="32">
        <v>43466</v>
      </c>
    </row>
    <row r="7" spans="1:5" ht="15.75" x14ac:dyDescent="0.25">
      <c r="A7" s="36">
        <v>1</v>
      </c>
      <c r="B7" s="36">
        <v>2</v>
      </c>
      <c r="C7" s="36">
        <v>3</v>
      </c>
      <c r="D7" s="37">
        <v>4</v>
      </c>
      <c r="E7" s="36">
        <v>5</v>
      </c>
    </row>
    <row r="8" spans="1:5" ht="31.5" x14ac:dyDescent="0.25">
      <c r="A8" s="229" t="s">
        <v>130</v>
      </c>
      <c r="B8" s="88" t="s">
        <v>223</v>
      </c>
      <c r="C8" s="230" t="s">
        <v>47</v>
      </c>
      <c r="D8" s="231">
        <f>SUM(D10:D14)</f>
        <v>19</v>
      </c>
      <c r="E8" s="232" t="s">
        <v>48</v>
      </c>
    </row>
    <row r="9" spans="1:5" ht="15.75" x14ac:dyDescent="0.25">
      <c r="A9" s="229"/>
      <c r="B9" s="88" t="s">
        <v>46</v>
      </c>
      <c r="C9" s="230"/>
      <c r="D9" s="231"/>
      <c r="E9" s="231"/>
    </row>
    <row r="10" spans="1:5" ht="15.75" x14ac:dyDescent="0.25">
      <c r="A10" s="30" t="s">
        <v>58</v>
      </c>
      <c r="B10" s="16" t="s">
        <v>49</v>
      </c>
      <c r="C10" s="15" t="s">
        <v>47</v>
      </c>
      <c r="D10" s="33"/>
      <c r="E10" s="33" t="s">
        <v>48</v>
      </c>
    </row>
    <row r="11" spans="1:5" ht="15.75" x14ac:dyDescent="0.25">
      <c r="A11" s="30" t="s">
        <v>59</v>
      </c>
      <c r="B11" s="16" t="s">
        <v>190</v>
      </c>
      <c r="C11" s="15" t="s">
        <v>47</v>
      </c>
      <c r="D11" s="33">
        <v>7</v>
      </c>
      <c r="E11" s="33" t="s">
        <v>48</v>
      </c>
    </row>
    <row r="12" spans="1:5" ht="15.75" x14ac:dyDescent="0.25">
      <c r="A12" s="30" t="s">
        <v>60</v>
      </c>
      <c r="B12" s="16" t="s">
        <v>50</v>
      </c>
      <c r="C12" s="15" t="s">
        <v>47</v>
      </c>
      <c r="D12" s="33">
        <v>7</v>
      </c>
      <c r="E12" s="33" t="s">
        <v>48</v>
      </c>
    </row>
    <row r="13" spans="1:5" ht="15.75" x14ac:dyDescent="0.25">
      <c r="A13" s="30" t="s">
        <v>61</v>
      </c>
      <c r="B13" s="16" t="s">
        <v>51</v>
      </c>
      <c r="C13" s="15" t="s">
        <v>47</v>
      </c>
      <c r="D13" s="33"/>
      <c r="E13" s="33" t="s">
        <v>48</v>
      </c>
    </row>
    <row r="14" spans="1:5" ht="15.75" x14ac:dyDescent="0.25">
      <c r="A14" s="30" t="s">
        <v>62</v>
      </c>
      <c r="B14" s="16" t="s">
        <v>52</v>
      </c>
      <c r="C14" s="15" t="s">
        <v>47</v>
      </c>
      <c r="D14" s="33">
        <v>5</v>
      </c>
      <c r="E14" s="33" t="s">
        <v>48</v>
      </c>
    </row>
    <row r="15" spans="1:5" ht="15.75" x14ac:dyDescent="0.25">
      <c r="A15" s="233" t="s">
        <v>147</v>
      </c>
      <c r="B15" s="234"/>
      <c r="C15" s="234"/>
      <c r="D15" s="234"/>
      <c r="E15" s="235"/>
    </row>
    <row r="16" spans="1:5" ht="34.5" x14ac:dyDescent="0.25">
      <c r="A16" s="226" t="s">
        <v>63</v>
      </c>
      <c r="B16" s="89" t="s">
        <v>285</v>
      </c>
      <c r="C16" s="227" t="s">
        <v>47</v>
      </c>
      <c r="D16" s="228">
        <f>SUM(D18:D22)</f>
        <v>8</v>
      </c>
      <c r="E16" s="228" t="s">
        <v>48</v>
      </c>
    </row>
    <row r="17" spans="1:5" ht="15.75" x14ac:dyDescent="0.25">
      <c r="A17" s="226"/>
      <c r="B17" s="89" t="s">
        <v>46</v>
      </c>
      <c r="C17" s="227"/>
      <c r="D17" s="228"/>
      <c r="E17" s="228"/>
    </row>
    <row r="18" spans="1:5" ht="15.75" x14ac:dyDescent="0.25">
      <c r="A18" s="30" t="s">
        <v>64</v>
      </c>
      <c r="B18" s="16" t="s">
        <v>49</v>
      </c>
      <c r="C18" s="15" t="s">
        <v>47</v>
      </c>
      <c r="D18" s="33"/>
      <c r="E18" s="33" t="s">
        <v>48</v>
      </c>
    </row>
    <row r="19" spans="1:5" ht="15.75" x14ac:dyDescent="0.25">
      <c r="A19" s="30" t="s">
        <v>65</v>
      </c>
      <c r="B19" s="16" t="s">
        <v>190</v>
      </c>
      <c r="C19" s="15" t="s">
        <v>47</v>
      </c>
      <c r="D19" s="33">
        <v>6</v>
      </c>
      <c r="E19" s="33" t="s">
        <v>48</v>
      </c>
    </row>
    <row r="20" spans="1:5" ht="15.75" x14ac:dyDescent="0.25">
      <c r="A20" s="30" t="s">
        <v>66</v>
      </c>
      <c r="B20" s="16" t="s">
        <v>50</v>
      </c>
      <c r="C20" s="15" t="s">
        <v>47</v>
      </c>
      <c r="D20" s="33">
        <v>1</v>
      </c>
      <c r="E20" s="33" t="s">
        <v>48</v>
      </c>
    </row>
    <row r="21" spans="1:5" ht="15.75" x14ac:dyDescent="0.25">
      <c r="A21" s="30" t="s">
        <v>67</v>
      </c>
      <c r="B21" s="16" t="s">
        <v>51</v>
      </c>
      <c r="C21" s="15" t="s">
        <v>47</v>
      </c>
      <c r="D21" s="33"/>
      <c r="E21" s="33" t="s">
        <v>48</v>
      </c>
    </row>
    <row r="22" spans="1:5" ht="15.75" x14ac:dyDescent="0.25">
      <c r="A22" s="30" t="s">
        <v>68</v>
      </c>
      <c r="B22" s="16" t="s">
        <v>52</v>
      </c>
      <c r="C22" s="15" t="s">
        <v>47</v>
      </c>
      <c r="D22" s="33">
        <v>1</v>
      </c>
      <c r="E22" s="33" t="s">
        <v>48</v>
      </c>
    </row>
    <row r="23" spans="1:5" ht="15.75" x14ac:dyDescent="0.25">
      <c r="A23" s="233" t="s">
        <v>147</v>
      </c>
      <c r="B23" s="234"/>
      <c r="C23" s="234"/>
      <c r="D23" s="234"/>
      <c r="E23" s="235"/>
    </row>
    <row r="24" spans="1:5" ht="34.5" x14ac:dyDescent="0.25">
      <c r="A24" s="245" t="s">
        <v>69</v>
      </c>
      <c r="B24" s="90" t="s">
        <v>286</v>
      </c>
      <c r="C24" s="246" t="s">
        <v>47</v>
      </c>
      <c r="D24" s="247">
        <f>SUM(D26:D30)</f>
        <v>5</v>
      </c>
      <c r="E24" s="247">
        <f>SUM(E26:E30)</f>
        <v>5</v>
      </c>
    </row>
    <row r="25" spans="1:5" ht="15.75" x14ac:dyDescent="0.25">
      <c r="A25" s="245"/>
      <c r="B25" s="90" t="s">
        <v>46</v>
      </c>
      <c r="C25" s="246"/>
      <c r="D25" s="247"/>
      <c r="E25" s="247"/>
    </row>
    <row r="26" spans="1:5" ht="15.75" x14ac:dyDescent="0.25">
      <c r="A26" s="30" t="s">
        <v>70</v>
      </c>
      <c r="B26" s="16" t="s">
        <v>49</v>
      </c>
      <c r="C26" s="15" t="s">
        <v>47</v>
      </c>
      <c r="D26" s="33"/>
      <c r="E26" s="33"/>
    </row>
    <row r="27" spans="1:5" ht="15.75" x14ac:dyDescent="0.25">
      <c r="A27" s="30" t="s">
        <v>71</v>
      </c>
      <c r="B27" s="16" t="s">
        <v>190</v>
      </c>
      <c r="C27" s="15" t="s">
        <v>47</v>
      </c>
      <c r="D27" s="33">
        <v>4</v>
      </c>
      <c r="E27" s="33">
        <v>4</v>
      </c>
    </row>
    <row r="28" spans="1:5" ht="15.75" x14ac:dyDescent="0.25">
      <c r="A28" s="30" t="s">
        <v>72</v>
      </c>
      <c r="B28" s="16" t="s">
        <v>50</v>
      </c>
      <c r="C28" s="15" t="s">
        <v>47</v>
      </c>
      <c r="D28" s="33"/>
      <c r="E28" s="33"/>
    </row>
    <row r="29" spans="1:5" ht="15.75" x14ac:dyDescent="0.25">
      <c r="A29" s="30" t="s">
        <v>73</v>
      </c>
      <c r="B29" s="16" t="s">
        <v>51</v>
      </c>
      <c r="C29" s="15" t="s">
        <v>47</v>
      </c>
      <c r="D29" s="33"/>
      <c r="E29" s="33"/>
    </row>
    <row r="30" spans="1:5" ht="15.75" x14ac:dyDescent="0.25">
      <c r="A30" s="30" t="s">
        <v>74</v>
      </c>
      <c r="B30" s="16" t="s">
        <v>52</v>
      </c>
      <c r="C30" s="15" t="s">
        <v>47</v>
      </c>
      <c r="D30" s="33">
        <v>1</v>
      </c>
      <c r="E30" s="33">
        <v>1</v>
      </c>
    </row>
    <row r="31" spans="1:5" ht="75.75" x14ac:dyDescent="0.25">
      <c r="A31" s="229" t="s">
        <v>75</v>
      </c>
      <c r="B31" s="88" t="s">
        <v>226</v>
      </c>
      <c r="C31" s="230" t="s">
        <v>53</v>
      </c>
      <c r="D31" s="244">
        <f>SUM(D33:D37)</f>
        <v>1577.6</v>
      </c>
      <c r="E31" s="244">
        <f>SUM(E33:E37)</f>
        <v>1576.6</v>
      </c>
    </row>
    <row r="32" spans="1:5" ht="15.75" x14ac:dyDescent="0.25">
      <c r="A32" s="229"/>
      <c r="B32" s="88" t="s">
        <v>46</v>
      </c>
      <c r="C32" s="230"/>
      <c r="D32" s="244"/>
      <c r="E32" s="244"/>
    </row>
    <row r="33" spans="1:5" ht="15.75" x14ac:dyDescent="0.25">
      <c r="A33" s="30" t="s">
        <v>76</v>
      </c>
      <c r="B33" s="16" t="s">
        <v>49</v>
      </c>
      <c r="C33" s="15" t="s">
        <v>53</v>
      </c>
      <c r="D33" s="34"/>
      <c r="E33" s="34"/>
    </row>
    <row r="34" spans="1:5" ht="15.75" x14ac:dyDescent="0.25">
      <c r="A34" s="30" t="s">
        <v>77</v>
      </c>
      <c r="B34" s="16" t="s">
        <v>190</v>
      </c>
      <c r="C34" s="15" t="s">
        <v>53</v>
      </c>
      <c r="D34" s="34">
        <v>1380.8</v>
      </c>
      <c r="E34" s="34">
        <v>1379.8</v>
      </c>
    </row>
    <row r="35" spans="1:5" s="72" customFormat="1" ht="15.75" x14ac:dyDescent="0.25">
      <c r="A35" s="42" t="s">
        <v>78</v>
      </c>
      <c r="B35" s="43" t="s">
        <v>50</v>
      </c>
      <c r="C35" s="44" t="s">
        <v>53</v>
      </c>
      <c r="D35" s="40">
        <v>135.69999999999999</v>
      </c>
      <c r="E35" s="40">
        <v>135.69999999999999</v>
      </c>
    </row>
    <row r="36" spans="1:5" s="72" customFormat="1" ht="15.75" x14ac:dyDescent="0.25">
      <c r="A36" s="42" t="s">
        <v>79</v>
      </c>
      <c r="B36" s="43" t="s">
        <v>51</v>
      </c>
      <c r="C36" s="44" t="s">
        <v>53</v>
      </c>
      <c r="D36" s="40"/>
      <c r="E36" s="40"/>
    </row>
    <row r="37" spans="1:5" s="72" customFormat="1" ht="15.75" x14ac:dyDescent="0.25">
      <c r="A37" s="42" t="s">
        <v>80</v>
      </c>
      <c r="B37" s="43" t="s">
        <v>52</v>
      </c>
      <c r="C37" s="44" t="s">
        <v>53</v>
      </c>
      <c r="D37" s="40">
        <v>61.1</v>
      </c>
      <c r="E37" s="40">
        <v>61.1</v>
      </c>
    </row>
    <row r="38" spans="1:5" ht="83.25" customHeight="1" x14ac:dyDescent="0.25">
      <c r="A38" s="226" t="s">
        <v>81</v>
      </c>
      <c r="B38" s="89" t="s">
        <v>289</v>
      </c>
      <c r="C38" s="227" t="s">
        <v>53</v>
      </c>
      <c r="D38" s="251">
        <f>SUM(D40:D44)</f>
        <v>374.20000000000005</v>
      </c>
      <c r="E38" s="251">
        <f>SUM(E40:E44)</f>
        <v>374.20000000000005</v>
      </c>
    </row>
    <row r="39" spans="1:5" ht="15.75" x14ac:dyDescent="0.25">
      <c r="A39" s="226"/>
      <c r="B39" s="89" t="s">
        <v>46</v>
      </c>
      <c r="C39" s="227"/>
      <c r="D39" s="251"/>
      <c r="E39" s="251"/>
    </row>
    <row r="40" spans="1:5" ht="15.75" x14ac:dyDescent="0.25">
      <c r="A40" s="30" t="s">
        <v>82</v>
      </c>
      <c r="B40" s="16" t="s">
        <v>49</v>
      </c>
      <c r="C40" s="15" t="s">
        <v>53</v>
      </c>
      <c r="D40" s="34"/>
      <c r="E40" s="34"/>
    </row>
    <row r="41" spans="1:5" ht="15.75" x14ac:dyDescent="0.25">
      <c r="A41" s="30" t="s">
        <v>83</v>
      </c>
      <c r="B41" s="16" t="s">
        <v>190</v>
      </c>
      <c r="C41" s="15" t="s">
        <v>53</v>
      </c>
      <c r="D41" s="34">
        <v>370.5</v>
      </c>
      <c r="E41" s="34">
        <v>370.5</v>
      </c>
    </row>
    <row r="42" spans="1:5" ht="15.75" x14ac:dyDescent="0.25">
      <c r="A42" s="30" t="s">
        <v>84</v>
      </c>
      <c r="B42" s="16" t="s">
        <v>50</v>
      </c>
      <c r="C42" s="15" t="s">
        <v>53</v>
      </c>
      <c r="D42" s="34">
        <v>3.1</v>
      </c>
      <c r="E42" s="34">
        <v>3.1</v>
      </c>
    </row>
    <row r="43" spans="1:5" ht="15.75" x14ac:dyDescent="0.25">
      <c r="A43" s="30" t="s">
        <v>85</v>
      </c>
      <c r="B43" s="16" t="s">
        <v>51</v>
      </c>
      <c r="C43" s="15" t="s">
        <v>53</v>
      </c>
      <c r="D43" s="34"/>
      <c r="E43" s="34"/>
    </row>
    <row r="44" spans="1:5" ht="15.75" x14ac:dyDescent="0.25">
      <c r="A44" s="30" t="s">
        <v>86</v>
      </c>
      <c r="B44" s="16" t="s">
        <v>52</v>
      </c>
      <c r="C44" s="15" t="s">
        <v>53</v>
      </c>
      <c r="D44" s="34">
        <v>0.6</v>
      </c>
      <c r="E44" s="34">
        <v>0.6</v>
      </c>
    </row>
    <row r="45" spans="1:5" ht="47.25" x14ac:dyDescent="0.25">
      <c r="A45" s="245" t="s">
        <v>87</v>
      </c>
      <c r="B45" s="90" t="s">
        <v>292</v>
      </c>
      <c r="C45" s="246" t="s">
        <v>53</v>
      </c>
      <c r="D45" s="248">
        <f>SUM(D48,D50,D52,D54,D56)</f>
        <v>20.630000000000003</v>
      </c>
      <c r="E45" s="249">
        <f>SUM(E48,E50,E52,E54,E56)</f>
        <v>20.43</v>
      </c>
    </row>
    <row r="46" spans="1:5" ht="15.75" x14ac:dyDescent="0.25">
      <c r="A46" s="245"/>
      <c r="B46" s="90" t="s">
        <v>46</v>
      </c>
      <c r="C46" s="246"/>
      <c r="D46" s="248"/>
      <c r="E46" s="250"/>
    </row>
    <row r="47" spans="1:5" ht="15.75" x14ac:dyDescent="0.25">
      <c r="A47" s="30"/>
      <c r="B47" s="19" t="s">
        <v>269</v>
      </c>
      <c r="C47" s="31" t="s">
        <v>53</v>
      </c>
      <c r="D47" s="34" t="s">
        <v>48</v>
      </c>
      <c r="E47" s="34">
        <f>SUM(E49,E51,E53,E55,E57)</f>
        <v>1.43</v>
      </c>
    </row>
    <row r="48" spans="1:5" ht="15.75" x14ac:dyDescent="0.25">
      <c r="A48" s="30" t="s">
        <v>88</v>
      </c>
      <c r="B48" s="16" t="s">
        <v>49</v>
      </c>
      <c r="C48" s="15" t="s">
        <v>53</v>
      </c>
      <c r="D48" s="34"/>
      <c r="E48" s="35"/>
    </row>
    <row r="49" spans="1:5" ht="15.75" x14ac:dyDescent="0.25">
      <c r="A49" s="30"/>
      <c r="B49" s="19" t="s">
        <v>269</v>
      </c>
      <c r="C49" s="15" t="s">
        <v>53</v>
      </c>
      <c r="D49" s="34" t="s">
        <v>48</v>
      </c>
      <c r="E49" s="34"/>
    </row>
    <row r="50" spans="1:5" ht="15.75" x14ac:dyDescent="0.25">
      <c r="A50" s="30" t="s">
        <v>89</v>
      </c>
      <c r="B50" s="16" t="s">
        <v>190</v>
      </c>
      <c r="C50" s="15" t="s">
        <v>53</v>
      </c>
      <c r="D50" s="34">
        <v>20.53</v>
      </c>
      <c r="E50" s="34">
        <v>20.329999999999998</v>
      </c>
    </row>
    <row r="51" spans="1:5" ht="15.75" x14ac:dyDescent="0.25">
      <c r="A51" s="30"/>
      <c r="B51" s="19" t="s">
        <v>269</v>
      </c>
      <c r="C51" s="15" t="s">
        <v>53</v>
      </c>
      <c r="D51" s="34" t="s">
        <v>48</v>
      </c>
      <c r="E51" s="34">
        <v>1.43</v>
      </c>
    </row>
    <row r="52" spans="1:5" ht="15.75" x14ac:dyDescent="0.25">
      <c r="A52" s="30" t="s">
        <v>90</v>
      </c>
      <c r="B52" s="16" t="s">
        <v>50</v>
      </c>
      <c r="C52" s="15" t="s">
        <v>53</v>
      </c>
      <c r="D52" s="34"/>
      <c r="E52" s="34"/>
    </row>
    <row r="53" spans="1:5" ht="15.75" x14ac:dyDescent="0.25">
      <c r="A53" s="30"/>
      <c r="B53" s="19" t="s">
        <v>269</v>
      </c>
      <c r="C53" s="15" t="s">
        <v>53</v>
      </c>
      <c r="D53" s="34" t="s">
        <v>48</v>
      </c>
      <c r="E53" s="34"/>
    </row>
    <row r="54" spans="1:5" ht="15.75" x14ac:dyDescent="0.25">
      <c r="A54" s="30" t="s">
        <v>91</v>
      </c>
      <c r="B54" s="16" t="s">
        <v>51</v>
      </c>
      <c r="C54" s="15" t="s">
        <v>53</v>
      </c>
      <c r="D54" s="34"/>
      <c r="E54" s="34"/>
    </row>
    <row r="55" spans="1:5" ht="15.75" x14ac:dyDescent="0.25">
      <c r="A55" s="30"/>
      <c r="B55" s="19" t="s">
        <v>269</v>
      </c>
      <c r="C55" s="15" t="s">
        <v>53</v>
      </c>
      <c r="D55" s="34" t="s">
        <v>48</v>
      </c>
      <c r="E55" s="34"/>
    </row>
    <row r="56" spans="1:5" ht="15.75" x14ac:dyDescent="0.25">
      <c r="A56" s="30" t="s">
        <v>92</v>
      </c>
      <c r="B56" s="16" t="s">
        <v>52</v>
      </c>
      <c r="C56" s="15" t="s">
        <v>53</v>
      </c>
      <c r="D56" s="34">
        <v>0.1</v>
      </c>
      <c r="E56" s="34">
        <v>0.1</v>
      </c>
    </row>
    <row r="57" spans="1:5" ht="15.75" x14ac:dyDescent="0.25">
      <c r="A57" s="30"/>
      <c r="B57" s="19" t="s">
        <v>269</v>
      </c>
      <c r="C57" s="15" t="s">
        <v>53</v>
      </c>
      <c r="D57" s="34" t="s">
        <v>48</v>
      </c>
      <c r="E57" s="34"/>
    </row>
    <row r="58" spans="1:5" ht="66" x14ac:dyDescent="0.25">
      <c r="A58" s="219" t="s">
        <v>280</v>
      </c>
      <c r="B58" s="117" t="s">
        <v>308</v>
      </c>
      <c r="C58" s="221" t="s">
        <v>53</v>
      </c>
      <c r="D58" s="223">
        <f>SUM(D61,D63,D65,D67,D69)</f>
        <v>39.6</v>
      </c>
      <c r="E58" s="223">
        <f>SUM(E61,E63,E65,E67,E69)</f>
        <v>39.5</v>
      </c>
    </row>
    <row r="59" spans="1:5" ht="15.75" x14ac:dyDescent="0.25">
      <c r="A59" s="220"/>
      <c r="B59" s="118" t="s">
        <v>46</v>
      </c>
      <c r="C59" s="222"/>
      <c r="D59" s="224"/>
      <c r="E59" s="224"/>
    </row>
    <row r="60" spans="1:5" s="72" customFormat="1" ht="15.75" x14ac:dyDescent="0.25">
      <c r="A60" s="115"/>
      <c r="B60" s="116" t="s">
        <v>269</v>
      </c>
      <c r="C60" s="114" t="s">
        <v>53</v>
      </c>
      <c r="D60" s="40" t="s">
        <v>48</v>
      </c>
      <c r="E60" s="40">
        <f>SUM(E62,E64,E66,E68,E70)</f>
        <v>1.4</v>
      </c>
    </row>
    <row r="61" spans="1:5" s="72" customFormat="1" ht="15.75" x14ac:dyDescent="0.25">
      <c r="A61" s="115" t="s">
        <v>302</v>
      </c>
      <c r="B61" s="43" t="s">
        <v>49</v>
      </c>
      <c r="C61" s="114" t="s">
        <v>53</v>
      </c>
      <c r="D61" s="40"/>
      <c r="E61" s="40"/>
    </row>
    <row r="62" spans="1:5" s="72" customFormat="1" ht="15.75" x14ac:dyDescent="0.25">
      <c r="A62" s="115"/>
      <c r="B62" s="116" t="s">
        <v>269</v>
      </c>
      <c r="C62" s="114" t="s">
        <v>53</v>
      </c>
      <c r="D62" s="40" t="s">
        <v>48</v>
      </c>
      <c r="E62" s="40"/>
    </row>
    <row r="63" spans="1:5" s="72" customFormat="1" ht="15.75" x14ac:dyDescent="0.25">
      <c r="A63" s="115" t="s">
        <v>303</v>
      </c>
      <c r="B63" s="43" t="s">
        <v>190</v>
      </c>
      <c r="C63" s="114" t="s">
        <v>53</v>
      </c>
      <c r="D63" s="40">
        <v>39.6</v>
      </c>
      <c r="E63" s="40">
        <v>39.5</v>
      </c>
    </row>
    <row r="64" spans="1:5" s="72" customFormat="1" ht="15.75" x14ac:dyDescent="0.25">
      <c r="A64" s="115"/>
      <c r="B64" s="116" t="s">
        <v>269</v>
      </c>
      <c r="C64" s="114" t="s">
        <v>53</v>
      </c>
      <c r="D64" s="40" t="s">
        <v>48</v>
      </c>
      <c r="E64" s="40">
        <v>1.4</v>
      </c>
    </row>
    <row r="65" spans="1:5" s="72" customFormat="1" ht="15.75" x14ac:dyDescent="0.25">
      <c r="A65" s="115" t="s">
        <v>304</v>
      </c>
      <c r="B65" s="43" t="s">
        <v>50</v>
      </c>
      <c r="C65" s="44" t="s">
        <v>53</v>
      </c>
      <c r="D65" s="40"/>
      <c r="E65" s="40"/>
    </row>
    <row r="66" spans="1:5" s="72" customFormat="1" ht="15.75" x14ac:dyDescent="0.25">
      <c r="A66" s="115"/>
      <c r="B66" s="116" t="s">
        <v>269</v>
      </c>
      <c r="C66" s="114" t="s">
        <v>53</v>
      </c>
      <c r="D66" s="40" t="s">
        <v>48</v>
      </c>
      <c r="E66" s="40"/>
    </row>
    <row r="67" spans="1:5" s="72" customFormat="1" ht="15.75" x14ac:dyDescent="0.25">
      <c r="A67" s="115" t="s">
        <v>305</v>
      </c>
      <c r="B67" s="43" t="s">
        <v>51</v>
      </c>
      <c r="C67" s="44" t="s">
        <v>53</v>
      </c>
      <c r="D67" s="40"/>
      <c r="E67" s="40"/>
    </row>
    <row r="68" spans="1:5" s="72" customFormat="1" ht="15.75" x14ac:dyDescent="0.25">
      <c r="A68" s="115"/>
      <c r="B68" s="116" t="s">
        <v>269</v>
      </c>
      <c r="C68" s="114" t="s">
        <v>53</v>
      </c>
      <c r="D68" s="40" t="s">
        <v>48</v>
      </c>
      <c r="E68" s="40"/>
    </row>
    <row r="69" spans="1:5" s="72" customFormat="1" ht="15.75" x14ac:dyDescent="0.25">
      <c r="A69" s="115" t="s">
        <v>306</v>
      </c>
      <c r="B69" s="43" t="s">
        <v>52</v>
      </c>
      <c r="C69" s="44" t="s">
        <v>53</v>
      </c>
      <c r="D69" s="40"/>
      <c r="E69" s="40"/>
    </row>
    <row r="70" spans="1:5" s="72" customFormat="1" ht="15.75" x14ac:dyDescent="0.25">
      <c r="A70" s="115"/>
      <c r="B70" s="116" t="s">
        <v>269</v>
      </c>
      <c r="C70" s="44" t="s">
        <v>53</v>
      </c>
      <c r="D70" s="40" t="s">
        <v>48</v>
      </c>
      <c r="E70" s="40"/>
    </row>
    <row r="71" spans="1:5" ht="78.75" x14ac:dyDescent="0.25">
      <c r="A71" s="229" t="s">
        <v>93</v>
      </c>
      <c r="B71" s="88" t="s">
        <v>290</v>
      </c>
      <c r="C71" s="230" t="s">
        <v>54</v>
      </c>
      <c r="D71" s="240">
        <f>IF(D31&gt;0,D45/D31%,0)</f>
        <v>1.3076825557809333</v>
      </c>
      <c r="E71" s="240">
        <f>IF(E31&gt;0,E45/E31%,0)</f>
        <v>1.2958264620068503</v>
      </c>
    </row>
    <row r="72" spans="1:5" ht="15.75" x14ac:dyDescent="0.25">
      <c r="A72" s="229"/>
      <c r="B72" s="88" t="s">
        <v>46</v>
      </c>
      <c r="C72" s="230"/>
      <c r="D72" s="240"/>
      <c r="E72" s="240"/>
    </row>
    <row r="73" spans="1:5" ht="15.75" x14ac:dyDescent="0.25">
      <c r="A73" s="30"/>
      <c r="B73" s="19" t="s">
        <v>269</v>
      </c>
      <c r="C73" s="31" t="s">
        <v>54</v>
      </c>
      <c r="D73" s="39" t="s">
        <v>48</v>
      </c>
      <c r="E73" s="39">
        <f>IF(E31&gt;0,E47/E31%,0)</f>
        <v>9.070150957757199E-2</v>
      </c>
    </row>
    <row r="74" spans="1:5" ht="15.75" x14ac:dyDescent="0.25">
      <c r="A74" s="30" t="s">
        <v>94</v>
      </c>
      <c r="B74" s="16" t="s">
        <v>49</v>
      </c>
      <c r="C74" s="15" t="s">
        <v>54</v>
      </c>
      <c r="D74" s="39">
        <f>IF(D33&gt;0,D48/D33%,0)</f>
        <v>0</v>
      </c>
      <c r="E74" s="39">
        <f>IF(E33&gt;0,E48/E33%,0)</f>
        <v>0</v>
      </c>
    </row>
    <row r="75" spans="1:5" ht="15.75" x14ac:dyDescent="0.25">
      <c r="A75" s="30"/>
      <c r="B75" s="19" t="s">
        <v>269</v>
      </c>
      <c r="C75" s="15" t="s">
        <v>54</v>
      </c>
      <c r="D75" s="39" t="s">
        <v>48</v>
      </c>
      <c r="E75" s="39">
        <f>IF(E33&gt;0,E49/E33%,0)</f>
        <v>0</v>
      </c>
    </row>
    <row r="76" spans="1:5" ht="15.75" x14ac:dyDescent="0.25">
      <c r="A76" s="30" t="s">
        <v>95</v>
      </c>
      <c r="B76" s="16" t="s">
        <v>190</v>
      </c>
      <c r="C76" s="15" t="s">
        <v>54</v>
      </c>
      <c r="D76" s="39">
        <f>IF(D34&gt;0,D50/D34%,0)</f>
        <v>1.4868192352259562</v>
      </c>
      <c r="E76" s="39">
        <f>IF(E34&gt;0,E50/E34%,0)</f>
        <v>1.4734019423104796</v>
      </c>
    </row>
    <row r="77" spans="1:5" ht="15.75" x14ac:dyDescent="0.25">
      <c r="A77" s="30"/>
      <c r="B77" s="19" t="s">
        <v>269</v>
      </c>
      <c r="C77" s="15" t="s">
        <v>54</v>
      </c>
      <c r="D77" s="39" t="s">
        <v>48</v>
      </c>
      <c r="E77" s="39">
        <f>IF(E34&gt;0,E51/E34%,0)</f>
        <v>0.10363820843600521</v>
      </c>
    </row>
    <row r="78" spans="1:5" ht="15.75" x14ac:dyDescent="0.25">
      <c r="A78" s="30" t="s">
        <v>96</v>
      </c>
      <c r="B78" s="16" t="s">
        <v>50</v>
      </c>
      <c r="C78" s="15" t="s">
        <v>54</v>
      </c>
      <c r="D78" s="39">
        <f>IF(D35&gt;0,D52/D35%,0)</f>
        <v>0</v>
      </c>
      <c r="E78" s="39">
        <f>IF(E35&gt;0,E52/E35%,0)</f>
        <v>0</v>
      </c>
    </row>
    <row r="79" spans="1:5" ht="15.75" x14ac:dyDescent="0.25">
      <c r="A79" s="30"/>
      <c r="B79" s="19" t="s">
        <v>269</v>
      </c>
      <c r="C79" s="15" t="s">
        <v>54</v>
      </c>
      <c r="D79" s="39" t="s">
        <v>48</v>
      </c>
      <c r="E79" s="39">
        <f>IF(E35&gt;0,E53/E35%,0)</f>
        <v>0</v>
      </c>
    </row>
    <row r="80" spans="1:5" ht="15.75" x14ac:dyDescent="0.25">
      <c r="A80" s="30" t="s">
        <v>97</v>
      </c>
      <c r="B80" s="16" t="s">
        <v>51</v>
      </c>
      <c r="C80" s="15" t="s">
        <v>54</v>
      </c>
      <c r="D80" s="39">
        <f>IF(D36&gt;0,D54/D36%,0)</f>
        <v>0</v>
      </c>
      <c r="E80" s="39">
        <f>IF(E36&gt;0,E54/E36%,0)</f>
        <v>0</v>
      </c>
    </row>
    <row r="81" spans="1:5" ht="15.75" x14ac:dyDescent="0.25">
      <c r="A81" s="30"/>
      <c r="B81" s="19" t="s">
        <v>269</v>
      </c>
      <c r="C81" s="15" t="s">
        <v>54</v>
      </c>
      <c r="D81" s="39" t="s">
        <v>48</v>
      </c>
      <c r="E81" s="39">
        <f>IF(E36&gt;0,E55/E36%,0)</f>
        <v>0</v>
      </c>
    </row>
    <row r="82" spans="1:5" ht="15.75" x14ac:dyDescent="0.25">
      <c r="A82" s="30" t="s">
        <v>98</v>
      </c>
      <c r="B82" s="16" t="s">
        <v>52</v>
      </c>
      <c r="C82" s="15" t="s">
        <v>54</v>
      </c>
      <c r="D82" s="39">
        <f>IF(D37&gt;0,D56/D37%,0)</f>
        <v>0.16366612111292964</v>
      </c>
      <c r="E82" s="39">
        <f>IF(E37&gt;0,E56/E37%,0)</f>
        <v>0.16366612111292964</v>
      </c>
    </row>
    <row r="83" spans="1:5" ht="15.75" x14ac:dyDescent="0.25">
      <c r="A83" s="30"/>
      <c r="B83" s="19" t="s">
        <v>269</v>
      </c>
      <c r="C83" s="15" t="s">
        <v>54</v>
      </c>
      <c r="D83" s="39" t="s">
        <v>48</v>
      </c>
      <c r="E83" s="39">
        <f>IF(E37&gt;0,E57/E37%,0)</f>
        <v>0</v>
      </c>
    </row>
    <row r="84" spans="1:5" ht="78.75" x14ac:dyDescent="0.25">
      <c r="A84" s="226" t="s">
        <v>99</v>
      </c>
      <c r="B84" s="89" t="s">
        <v>291</v>
      </c>
      <c r="C84" s="227" t="s">
        <v>54</v>
      </c>
      <c r="D84" s="254">
        <f>IF(D38&gt;0,D45/D38%,0)</f>
        <v>5.51309460181721</v>
      </c>
      <c r="E84" s="254">
        <f>IF(E38&gt;0,E45/E38%,0)</f>
        <v>5.4596472474612501</v>
      </c>
    </row>
    <row r="85" spans="1:5" ht="15.75" x14ac:dyDescent="0.25">
      <c r="A85" s="226"/>
      <c r="B85" s="89" t="s">
        <v>46</v>
      </c>
      <c r="C85" s="227"/>
      <c r="D85" s="254"/>
      <c r="E85" s="254"/>
    </row>
    <row r="86" spans="1:5" ht="15.75" x14ac:dyDescent="0.25">
      <c r="A86" s="30"/>
      <c r="B86" s="19" t="s">
        <v>269</v>
      </c>
      <c r="C86" s="31" t="s">
        <v>54</v>
      </c>
      <c r="D86" s="123" t="s">
        <v>48</v>
      </c>
      <c r="E86" s="123">
        <f>IF(E38&gt;0,E47/E38%,0)</f>
        <v>0.38214858364510951</v>
      </c>
    </row>
    <row r="87" spans="1:5" ht="15.75" x14ac:dyDescent="0.25">
      <c r="A87" s="30" t="s">
        <v>100</v>
      </c>
      <c r="B87" s="16" t="s">
        <v>49</v>
      </c>
      <c r="C87" s="15" t="s">
        <v>54</v>
      </c>
      <c r="D87" s="123">
        <f>IF(D40&gt;0,D48/D40%,0)</f>
        <v>0</v>
      </c>
      <c r="E87" s="123">
        <f>IF(E40&gt;0,E48/E40%,0)</f>
        <v>0</v>
      </c>
    </row>
    <row r="88" spans="1:5" ht="15.75" x14ac:dyDescent="0.25">
      <c r="A88" s="30"/>
      <c r="B88" s="19" t="s">
        <v>269</v>
      </c>
      <c r="C88" s="15" t="s">
        <v>54</v>
      </c>
      <c r="D88" s="123" t="s">
        <v>48</v>
      </c>
      <c r="E88" s="123">
        <f>IF(E40&gt;0,E49/E40%,0)</f>
        <v>0</v>
      </c>
    </row>
    <row r="89" spans="1:5" ht="15.75" x14ac:dyDescent="0.25">
      <c r="A89" s="30" t="s">
        <v>101</v>
      </c>
      <c r="B89" s="16" t="s">
        <v>190</v>
      </c>
      <c r="C89" s="15" t="s">
        <v>54</v>
      </c>
      <c r="D89" s="123">
        <f>IF(D41&gt;0,D50/D41%,0)</f>
        <v>5.5411605937921733</v>
      </c>
      <c r="E89" s="123">
        <f>IF(E41&gt;0,E50/E41%,0)</f>
        <v>5.4871794871794863</v>
      </c>
    </row>
    <row r="90" spans="1:5" ht="15.75" x14ac:dyDescent="0.25">
      <c r="A90" s="30"/>
      <c r="B90" s="19" t="s">
        <v>269</v>
      </c>
      <c r="C90" s="15" t="s">
        <v>54</v>
      </c>
      <c r="D90" s="123" t="s">
        <v>48</v>
      </c>
      <c r="E90" s="123">
        <f>IF(E41&gt;0,E51/E41%,0)</f>
        <v>0.38596491228070173</v>
      </c>
    </row>
    <row r="91" spans="1:5" ht="15.75" x14ac:dyDescent="0.25">
      <c r="A91" s="30" t="s">
        <v>102</v>
      </c>
      <c r="B91" s="16" t="s">
        <v>50</v>
      </c>
      <c r="C91" s="15" t="s">
        <v>54</v>
      </c>
      <c r="D91" s="123">
        <f>IF(D42&gt;0,D52/D42%,0)</f>
        <v>0</v>
      </c>
      <c r="E91" s="123">
        <f>IF(E42&gt;0,E52/E42%,0)</f>
        <v>0</v>
      </c>
    </row>
    <row r="92" spans="1:5" ht="15.75" x14ac:dyDescent="0.25">
      <c r="A92" s="30"/>
      <c r="B92" s="19" t="s">
        <v>269</v>
      </c>
      <c r="C92" s="15" t="s">
        <v>54</v>
      </c>
      <c r="D92" s="123" t="s">
        <v>48</v>
      </c>
      <c r="E92" s="123">
        <f>IF(E42&gt;0,E53/E42%,0)</f>
        <v>0</v>
      </c>
    </row>
    <row r="93" spans="1:5" ht="15.75" x14ac:dyDescent="0.25">
      <c r="A93" s="30" t="s">
        <v>103</v>
      </c>
      <c r="B93" s="16" t="s">
        <v>51</v>
      </c>
      <c r="C93" s="15" t="s">
        <v>54</v>
      </c>
      <c r="D93" s="123">
        <f>IF(D43&gt;0,D54/D43%,0)</f>
        <v>0</v>
      </c>
      <c r="E93" s="123">
        <f>IF(E43&gt;0,E54/E43%,0)</f>
        <v>0</v>
      </c>
    </row>
    <row r="94" spans="1:5" ht="15.75" x14ac:dyDescent="0.25">
      <c r="A94" s="30"/>
      <c r="B94" s="19" t="s">
        <v>269</v>
      </c>
      <c r="C94" s="15" t="s">
        <v>54</v>
      </c>
      <c r="D94" s="123" t="s">
        <v>48</v>
      </c>
      <c r="E94" s="123">
        <f>IF(E43&gt;0,E55/E43%,0)</f>
        <v>0</v>
      </c>
    </row>
    <row r="95" spans="1:5" ht="15.75" x14ac:dyDescent="0.25">
      <c r="A95" s="30" t="s">
        <v>104</v>
      </c>
      <c r="B95" s="16" t="s">
        <v>52</v>
      </c>
      <c r="C95" s="15" t="s">
        <v>54</v>
      </c>
      <c r="D95" s="123">
        <f>IF(D44&gt;0,D56/D44%,0)</f>
        <v>16.666666666666668</v>
      </c>
      <c r="E95" s="123">
        <f>IF(E44&gt;0,E56/E44%,0)</f>
        <v>16.666666666666668</v>
      </c>
    </row>
    <row r="96" spans="1:5" ht="15.75" x14ac:dyDescent="0.25">
      <c r="A96" s="30"/>
      <c r="B96" s="19" t="s">
        <v>269</v>
      </c>
      <c r="C96" s="15" t="s">
        <v>54</v>
      </c>
      <c r="D96" s="123" t="s">
        <v>48</v>
      </c>
      <c r="E96" s="123">
        <f>IF(E44&gt;0,E57/E44%,0)</f>
        <v>0</v>
      </c>
    </row>
    <row r="97" spans="1:5" ht="94.5" x14ac:dyDescent="0.25">
      <c r="A97" s="219" t="s">
        <v>307</v>
      </c>
      <c r="B97" s="117" t="s">
        <v>309</v>
      </c>
      <c r="C97" s="221" t="s">
        <v>54</v>
      </c>
      <c r="D97" s="242">
        <f>IF(D31&gt;0,D58/D31%,0)</f>
        <v>2.5101419878296145</v>
      </c>
      <c r="E97" s="242">
        <f>IF(E31&gt;0,E58/E31%,0)</f>
        <v>2.5053913484713943</v>
      </c>
    </row>
    <row r="98" spans="1:5" ht="15.75" x14ac:dyDescent="0.25">
      <c r="A98" s="220"/>
      <c r="B98" s="118" t="s">
        <v>46</v>
      </c>
      <c r="C98" s="222"/>
      <c r="D98" s="243"/>
      <c r="E98" s="243"/>
    </row>
    <row r="99" spans="1:5" ht="15.75" x14ac:dyDescent="0.25">
      <c r="A99" s="112"/>
      <c r="B99" s="116" t="s">
        <v>269</v>
      </c>
      <c r="C99" s="114" t="s">
        <v>54</v>
      </c>
      <c r="D99" s="123" t="s">
        <v>48</v>
      </c>
      <c r="E99" s="123">
        <f>IF(E31&gt;0,E60/E31%,0)</f>
        <v>8.8798680705315242E-2</v>
      </c>
    </row>
    <row r="100" spans="1:5" ht="15.75" x14ac:dyDescent="0.25">
      <c r="A100" s="115" t="s">
        <v>310</v>
      </c>
      <c r="B100" s="43" t="s">
        <v>49</v>
      </c>
      <c r="C100" s="114" t="s">
        <v>54</v>
      </c>
      <c r="D100" s="123">
        <f>IF(D33&gt;0,D61/D33%,0)</f>
        <v>0</v>
      </c>
      <c r="E100" s="123">
        <f>IF(E33&gt;0,E61/E33%,0)</f>
        <v>0</v>
      </c>
    </row>
    <row r="101" spans="1:5" s="72" customFormat="1" ht="15.75" x14ac:dyDescent="0.25">
      <c r="A101" s="115"/>
      <c r="B101" s="116" t="s">
        <v>269</v>
      </c>
      <c r="C101" s="44" t="s">
        <v>54</v>
      </c>
      <c r="D101" s="123" t="s">
        <v>48</v>
      </c>
      <c r="E101" s="123">
        <f>IF(E33&gt;0,E62/E33%,0)</f>
        <v>0</v>
      </c>
    </row>
    <row r="102" spans="1:5" s="72" customFormat="1" ht="15.75" x14ac:dyDescent="0.25">
      <c r="A102" s="115" t="s">
        <v>311</v>
      </c>
      <c r="B102" s="43" t="s">
        <v>190</v>
      </c>
      <c r="C102" s="44" t="s">
        <v>54</v>
      </c>
      <c r="D102" s="123">
        <f>IF(D34&gt;0,D63/D34%,0)</f>
        <v>2.8679026651216688</v>
      </c>
      <c r="E102" s="123">
        <f>IF(E34&gt;0,E63/E34%,0)</f>
        <v>2.8627337295260182</v>
      </c>
    </row>
    <row r="103" spans="1:5" ht="15.75" x14ac:dyDescent="0.25">
      <c r="A103" s="115"/>
      <c r="B103" s="116" t="s">
        <v>269</v>
      </c>
      <c r="C103" s="114" t="s">
        <v>54</v>
      </c>
      <c r="D103" s="123" t="s">
        <v>48</v>
      </c>
      <c r="E103" s="123">
        <f>IF(E34&gt;0,E64/E34%,0)</f>
        <v>0.10146398028699811</v>
      </c>
    </row>
    <row r="104" spans="1:5" s="72" customFormat="1" ht="15.75" x14ac:dyDescent="0.25">
      <c r="A104" s="115" t="s">
        <v>312</v>
      </c>
      <c r="B104" s="43" t="s">
        <v>50</v>
      </c>
      <c r="C104" s="44" t="s">
        <v>54</v>
      </c>
      <c r="D104" s="123">
        <f>IF(D35&gt;0,D65/D35%,0)</f>
        <v>0</v>
      </c>
      <c r="E104" s="123">
        <f>IF(E35&gt;0,E65/E35%,0)</f>
        <v>0</v>
      </c>
    </row>
    <row r="105" spans="1:5" ht="15.75" x14ac:dyDescent="0.25">
      <c r="A105" s="115"/>
      <c r="B105" s="116" t="s">
        <v>269</v>
      </c>
      <c r="C105" s="114" t="s">
        <v>54</v>
      </c>
      <c r="D105" s="123" t="s">
        <v>48</v>
      </c>
      <c r="E105" s="123">
        <f>IF(E35&gt;0,E66/E35%,0)</f>
        <v>0</v>
      </c>
    </row>
    <row r="106" spans="1:5" s="72" customFormat="1" ht="15.75" x14ac:dyDescent="0.25">
      <c r="A106" s="115" t="s">
        <v>313</v>
      </c>
      <c r="B106" s="43" t="s">
        <v>51</v>
      </c>
      <c r="C106" s="44" t="s">
        <v>54</v>
      </c>
      <c r="D106" s="123">
        <f>IF(D36&gt;0,D67/D36%,0)</f>
        <v>0</v>
      </c>
      <c r="E106" s="123">
        <f>IF(E36&gt;0,E67/E36%,0)</f>
        <v>0</v>
      </c>
    </row>
    <row r="107" spans="1:5" ht="15.75" x14ac:dyDescent="0.25">
      <c r="A107" s="115"/>
      <c r="B107" s="116" t="s">
        <v>269</v>
      </c>
      <c r="C107" s="114" t="s">
        <v>54</v>
      </c>
      <c r="D107" s="123" t="s">
        <v>48</v>
      </c>
      <c r="E107" s="123">
        <f>IF(E36&gt;0,E68/E36%,0)</f>
        <v>0</v>
      </c>
    </row>
    <row r="108" spans="1:5" s="72" customFormat="1" ht="15.75" x14ac:dyDescent="0.25">
      <c r="A108" s="115" t="s">
        <v>314</v>
      </c>
      <c r="B108" s="43" t="s">
        <v>52</v>
      </c>
      <c r="C108" s="44" t="s">
        <v>54</v>
      </c>
      <c r="D108" s="123">
        <f>IF(D37&gt;0,D69/D37%,0)</f>
        <v>0</v>
      </c>
      <c r="E108" s="123">
        <f>IF(E37&gt;0,E69/E37%,0)</f>
        <v>0</v>
      </c>
    </row>
    <row r="109" spans="1:5" s="72" customFormat="1" ht="15.75" x14ac:dyDescent="0.25">
      <c r="A109" s="42"/>
      <c r="B109" s="116" t="s">
        <v>269</v>
      </c>
      <c r="C109" s="44" t="s">
        <v>54</v>
      </c>
      <c r="D109" s="123" t="s">
        <v>48</v>
      </c>
      <c r="E109" s="123">
        <f>IF(E37&gt;0,E70/E37%,0)</f>
        <v>0</v>
      </c>
    </row>
    <row r="110" spans="1:5" ht="15.75" x14ac:dyDescent="0.25">
      <c r="A110" s="42" t="s">
        <v>105</v>
      </c>
      <c r="B110" s="43" t="s">
        <v>133</v>
      </c>
      <c r="C110" s="44"/>
      <c r="D110" s="127"/>
      <c r="E110" s="45"/>
    </row>
    <row r="111" spans="1:5" ht="31.5" x14ac:dyDescent="0.25">
      <c r="A111" s="42" t="s">
        <v>112</v>
      </c>
      <c r="B111" s="48" t="s">
        <v>138</v>
      </c>
      <c r="C111" s="44" t="s">
        <v>47</v>
      </c>
      <c r="D111" s="45" t="s">
        <v>48</v>
      </c>
      <c r="E111" s="45">
        <f>SUM(E112:E115)</f>
        <v>12</v>
      </c>
    </row>
    <row r="112" spans="1:5" ht="15.75" x14ac:dyDescent="0.25">
      <c r="A112" s="42"/>
      <c r="B112" s="49" t="s">
        <v>179</v>
      </c>
      <c r="C112" s="44" t="s">
        <v>47</v>
      </c>
      <c r="D112" s="45" t="s">
        <v>48</v>
      </c>
      <c r="E112" s="45">
        <v>3</v>
      </c>
    </row>
    <row r="113" spans="1:5" ht="15.75" x14ac:dyDescent="0.25">
      <c r="A113" s="42"/>
      <c r="B113" s="49" t="s">
        <v>180</v>
      </c>
      <c r="C113" s="44" t="s">
        <v>47</v>
      </c>
      <c r="D113" s="45" t="s">
        <v>48</v>
      </c>
      <c r="E113" s="45">
        <v>1</v>
      </c>
    </row>
    <row r="114" spans="1:5" ht="15.75" x14ac:dyDescent="0.25">
      <c r="A114" s="42"/>
      <c r="B114" s="49" t="s">
        <v>139</v>
      </c>
      <c r="C114" s="44" t="s">
        <v>47</v>
      </c>
      <c r="D114" s="45" t="s">
        <v>48</v>
      </c>
      <c r="E114" s="45">
        <v>6</v>
      </c>
    </row>
    <row r="115" spans="1:5" ht="15.75" x14ac:dyDescent="0.25">
      <c r="A115" s="42"/>
      <c r="B115" s="49" t="s">
        <v>140</v>
      </c>
      <c r="C115" s="44" t="s">
        <v>47</v>
      </c>
      <c r="D115" s="45" t="s">
        <v>48</v>
      </c>
      <c r="E115" s="45">
        <v>2</v>
      </c>
    </row>
    <row r="116" spans="1:5" ht="31.5" x14ac:dyDescent="0.25">
      <c r="A116" s="42" t="s">
        <v>113</v>
      </c>
      <c r="B116" s="48" t="s">
        <v>270</v>
      </c>
      <c r="C116" s="44" t="s">
        <v>47</v>
      </c>
      <c r="D116" s="45" t="s">
        <v>48</v>
      </c>
      <c r="E116" s="45">
        <v>0</v>
      </c>
    </row>
    <row r="117" spans="1:5" ht="15.75" x14ac:dyDescent="0.25">
      <c r="A117" s="42" t="s">
        <v>114</v>
      </c>
      <c r="B117" s="48" t="s">
        <v>271</v>
      </c>
      <c r="C117" s="44" t="s">
        <v>47</v>
      </c>
      <c r="D117" s="45" t="s">
        <v>48</v>
      </c>
      <c r="E117" s="45">
        <v>12</v>
      </c>
    </row>
    <row r="118" spans="1:5" s="72" customFormat="1" ht="15.75" x14ac:dyDescent="0.25">
      <c r="A118" s="42" t="s">
        <v>115</v>
      </c>
      <c r="B118" s="48" t="s">
        <v>272</v>
      </c>
      <c r="C118" s="44" t="s">
        <v>47</v>
      </c>
      <c r="D118" s="45" t="s">
        <v>48</v>
      </c>
      <c r="E118" s="45">
        <v>0</v>
      </c>
    </row>
    <row r="119" spans="1:5" ht="34.5" x14ac:dyDescent="0.25">
      <c r="A119" s="42" t="s">
        <v>116</v>
      </c>
      <c r="B119" s="46" t="s">
        <v>294</v>
      </c>
      <c r="C119" s="44" t="s">
        <v>134</v>
      </c>
      <c r="D119" s="45" t="s">
        <v>48</v>
      </c>
      <c r="E119" s="45">
        <f>SUM(E120:E121)</f>
        <v>80</v>
      </c>
    </row>
    <row r="120" spans="1:5" ht="31.5" x14ac:dyDescent="0.25">
      <c r="A120" s="42"/>
      <c r="B120" s="47" t="s">
        <v>136</v>
      </c>
      <c r="C120" s="44" t="s">
        <v>134</v>
      </c>
      <c r="D120" s="45" t="s">
        <v>48</v>
      </c>
      <c r="E120" s="45">
        <v>32</v>
      </c>
    </row>
    <row r="121" spans="1:5" ht="15.75" x14ac:dyDescent="0.25">
      <c r="A121" s="42"/>
      <c r="B121" s="47" t="s">
        <v>137</v>
      </c>
      <c r="C121" s="44" t="s">
        <v>134</v>
      </c>
      <c r="D121" s="45" t="s">
        <v>48</v>
      </c>
      <c r="E121" s="45">
        <v>48</v>
      </c>
    </row>
    <row r="122" spans="1:5" ht="31.5" x14ac:dyDescent="0.25">
      <c r="A122" s="42" t="s">
        <v>185</v>
      </c>
      <c r="B122" s="46" t="s">
        <v>135</v>
      </c>
      <c r="C122" s="44" t="s">
        <v>134</v>
      </c>
      <c r="D122" s="45" t="s">
        <v>48</v>
      </c>
      <c r="E122" s="45">
        <v>46</v>
      </c>
    </row>
    <row r="123" spans="1:5" ht="51" x14ac:dyDescent="0.25">
      <c r="A123" s="42" t="s">
        <v>106</v>
      </c>
      <c r="B123" s="43" t="s">
        <v>273</v>
      </c>
      <c r="C123" s="73" t="s">
        <v>55</v>
      </c>
      <c r="D123" s="45"/>
      <c r="E123" s="45"/>
    </row>
    <row r="124" spans="1:5" ht="47.25" x14ac:dyDescent="0.25">
      <c r="A124" s="30" t="s">
        <v>107</v>
      </c>
      <c r="B124" s="70" t="s">
        <v>296</v>
      </c>
      <c r="C124" s="15" t="s">
        <v>56</v>
      </c>
      <c r="D124" s="33">
        <v>100</v>
      </c>
      <c r="E124" s="33">
        <v>100</v>
      </c>
    </row>
    <row r="125" spans="1:5" ht="63" x14ac:dyDescent="0.25">
      <c r="A125" s="30" t="s">
        <v>108</v>
      </c>
      <c r="B125" s="43" t="s">
        <v>274</v>
      </c>
      <c r="C125" s="15" t="s">
        <v>54</v>
      </c>
      <c r="D125" s="34">
        <v>100</v>
      </c>
      <c r="E125" s="34">
        <v>75</v>
      </c>
    </row>
    <row r="126" spans="1:5" s="50" customFormat="1" ht="15.75" x14ac:dyDescent="0.25">
      <c r="A126" s="27" t="s">
        <v>141</v>
      </c>
      <c r="B126" s="24" t="s">
        <v>49</v>
      </c>
      <c r="C126" s="51" t="s">
        <v>54</v>
      </c>
      <c r="D126" s="52"/>
      <c r="E126" s="52"/>
    </row>
    <row r="127" spans="1:5" s="50" customFormat="1" ht="15.75" x14ac:dyDescent="0.25">
      <c r="A127" s="27" t="s">
        <v>142</v>
      </c>
      <c r="B127" s="24" t="s">
        <v>190</v>
      </c>
      <c r="C127" s="51" t="s">
        <v>54</v>
      </c>
      <c r="D127" s="52">
        <v>100</v>
      </c>
      <c r="E127" s="52">
        <v>88.8</v>
      </c>
    </row>
    <row r="128" spans="1:5" s="50" customFormat="1" ht="15.75" x14ac:dyDescent="0.25">
      <c r="A128" s="27" t="s">
        <v>143</v>
      </c>
      <c r="B128" s="24" t="s">
        <v>50</v>
      </c>
      <c r="C128" s="51" t="s">
        <v>54</v>
      </c>
      <c r="D128" s="52">
        <v>100</v>
      </c>
      <c r="E128" s="52">
        <v>33</v>
      </c>
    </row>
    <row r="129" spans="1:5" s="50" customFormat="1" ht="15.75" x14ac:dyDescent="0.25">
      <c r="A129" s="27" t="s">
        <v>144</v>
      </c>
      <c r="B129" s="24" t="s">
        <v>51</v>
      </c>
      <c r="C129" s="51" t="s">
        <v>54</v>
      </c>
      <c r="D129" s="52"/>
      <c r="E129" s="52"/>
    </row>
    <row r="130" spans="1:5" s="50" customFormat="1" ht="15.75" x14ac:dyDescent="0.25">
      <c r="A130" s="27" t="s">
        <v>145</v>
      </c>
      <c r="B130" s="24" t="s">
        <v>52</v>
      </c>
      <c r="C130" s="51" t="s">
        <v>54</v>
      </c>
      <c r="D130" s="52"/>
      <c r="E130" s="52"/>
    </row>
    <row r="131" spans="1:5" ht="50.25" x14ac:dyDescent="0.25">
      <c r="A131" s="207" t="s">
        <v>109</v>
      </c>
      <c r="B131" s="113" t="s">
        <v>298</v>
      </c>
      <c r="C131" s="236" t="s">
        <v>53</v>
      </c>
      <c r="D131" s="253">
        <f>SUM(D133,D134,D135,D136,D137,D138)</f>
        <v>0.2</v>
      </c>
      <c r="E131" s="253">
        <f>SUM(E133,E134,E135,E136,E137,E138)</f>
        <v>0.2</v>
      </c>
    </row>
    <row r="132" spans="1:5" ht="15.75" x14ac:dyDescent="0.25">
      <c r="A132" s="207"/>
      <c r="B132" s="16" t="s">
        <v>46</v>
      </c>
      <c r="C132" s="236"/>
      <c r="D132" s="253"/>
      <c r="E132" s="253"/>
    </row>
    <row r="133" spans="1:5" ht="15.75" x14ac:dyDescent="0.25">
      <c r="A133" s="18"/>
      <c r="B133" s="16" t="s">
        <v>57</v>
      </c>
      <c r="C133" s="15" t="s">
        <v>53</v>
      </c>
      <c r="D133" s="34"/>
      <c r="E133" s="34"/>
    </row>
    <row r="134" spans="1:5" ht="15.75" x14ac:dyDescent="0.25">
      <c r="A134" s="18"/>
      <c r="B134" s="16" t="s">
        <v>49</v>
      </c>
      <c r="C134" s="15" t="s">
        <v>53</v>
      </c>
      <c r="D134" s="34"/>
      <c r="E134" s="34"/>
    </row>
    <row r="135" spans="1:5" ht="15.75" x14ac:dyDescent="0.25">
      <c r="A135" s="18"/>
      <c r="B135" s="16" t="s">
        <v>190</v>
      </c>
      <c r="C135" s="15" t="s">
        <v>53</v>
      </c>
      <c r="D135" s="34"/>
      <c r="E135" s="34"/>
    </row>
    <row r="136" spans="1:5" ht="15.75" x14ac:dyDescent="0.25">
      <c r="A136" s="18"/>
      <c r="B136" s="16" t="s">
        <v>50</v>
      </c>
      <c r="C136" s="15" t="s">
        <v>53</v>
      </c>
      <c r="D136" s="34"/>
      <c r="E136" s="34"/>
    </row>
    <row r="137" spans="1:5" ht="15.75" x14ac:dyDescent="0.25">
      <c r="A137" s="18"/>
      <c r="B137" s="16" t="s">
        <v>51</v>
      </c>
      <c r="C137" s="15" t="s">
        <v>53</v>
      </c>
      <c r="D137" s="34"/>
      <c r="E137" s="34"/>
    </row>
    <row r="138" spans="1:5" ht="15.75" x14ac:dyDescent="0.25">
      <c r="A138" s="18"/>
      <c r="B138" s="16" t="s">
        <v>52</v>
      </c>
      <c r="C138" s="15" t="s">
        <v>53</v>
      </c>
      <c r="D138" s="34">
        <v>0.2</v>
      </c>
      <c r="E138" s="34">
        <v>0.2</v>
      </c>
    </row>
    <row r="139" spans="1:5" ht="34.5" x14ac:dyDescent="0.25">
      <c r="A139" s="30" t="s">
        <v>110</v>
      </c>
      <c r="B139" s="113" t="s">
        <v>300</v>
      </c>
      <c r="C139" s="15" t="s">
        <v>54</v>
      </c>
      <c r="D139" s="34">
        <v>2.5</v>
      </c>
      <c r="E139" s="34">
        <v>2.8</v>
      </c>
    </row>
    <row r="140" spans="1:5" ht="64.5" customHeight="1" x14ac:dyDescent="0.25">
      <c r="A140" s="241" t="s">
        <v>287</v>
      </c>
      <c r="B140" s="241"/>
      <c r="C140" s="241"/>
      <c r="D140" s="241"/>
      <c r="E140" s="241"/>
    </row>
    <row r="141" spans="1:5" ht="36" customHeight="1" x14ac:dyDescent="0.25">
      <c r="A141" s="225" t="s">
        <v>288</v>
      </c>
      <c r="B141" s="225"/>
      <c r="C141" s="225"/>
      <c r="D141" s="225"/>
      <c r="E141" s="225"/>
    </row>
    <row r="142" spans="1:5" ht="70.5" customHeight="1" x14ac:dyDescent="0.25">
      <c r="A142" s="225" t="s">
        <v>293</v>
      </c>
      <c r="B142" s="225"/>
      <c r="C142" s="225"/>
      <c r="D142" s="225"/>
      <c r="E142" s="225"/>
    </row>
    <row r="143" spans="1:5" ht="38.25" customHeight="1" x14ac:dyDescent="0.25">
      <c r="A143" s="225" t="s">
        <v>295</v>
      </c>
      <c r="B143" s="225"/>
      <c r="C143" s="225"/>
      <c r="D143" s="225"/>
      <c r="E143" s="225"/>
    </row>
    <row r="144" spans="1:5" ht="21" customHeight="1" x14ac:dyDescent="0.25">
      <c r="A144" s="239" t="s">
        <v>297</v>
      </c>
      <c r="B144" s="239"/>
      <c r="C144" s="239"/>
      <c r="D144" s="239"/>
      <c r="E144" s="239"/>
    </row>
    <row r="145" spans="1:5" ht="37.5" customHeight="1" x14ac:dyDescent="0.25">
      <c r="A145" s="239" t="s">
        <v>299</v>
      </c>
      <c r="B145" s="239"/>
      <c r="C145" s="239"/>
      <c r="D145" s="239"/>
      <c r="E145" s="239"/>
    </row>
    <row r="146" spans="1:5" ht="38.25" customHeight="1" x14ac:dyDescent="0.25">
      <c r="A146" s="225" t="s">
        <v>301</v>
      </c>
      <c r="B146" s="225"/>
      <c r="C146" s="225"/>
      <c r="D146" s="225"/>
      <c r="E146" s="225"/>
    </row>
  </sheetData>
  <mergeCells count="60">
    <mergeCell ref="A1:E1"/>
    <mergeCell ref="A2:E2"/>
    <mergeCell ref="A141:E141"/>
    <mergeCell ref="A131:A132"/>
    <mergeCell ref="C131:C132"/>
    <mergeCell ref="D131:D132"/>
    <mergeCell ref="E131:E132"/>
    <mergeCell ref="A84:A85"/>
    <mergeCell ref="C84:C85"/>
    <mergeCell ref="D84:D85"/>
    <mergeCell ref="E84:E85"/>
    <mergeCell ref="A71:A72"/>
    <mergeCell ref="C71:C72"/>
    <mergeCell ref="D71:D72"/>
    <mergeCell ref="A23:E23"/>
    <mergeCell ref="A45:A46"/>
    <mergeCell ref="C45:C46"/>
    <mergeCell ref="D45:D46"/>
    <mergeCell ref="E45:E46"/>
    <mergeCell ref="A38:A39"/>
    <mergeCell ref="C38:C39"/>
    <mergeCell ref="D38:D39"/>
    <mergeCell ref="E38:E39"/>
    <mergeCell ref="A31:A32"/>
    <mergeCell ref="C31:C32"/>
    <mergeCell ref="D31:D32"/>
    <mergeCell ref="E31:E32"/>
    <mergeCell ref="A24:A25"/>
    <mergeCell ref="C24:C25"/>
    <mergeCell ref="D24:D25"/>
    <mergeCell ref="E24:E25"/>
    <mergeCell ref="A143:E143"/>
    <mergeCell ref="A146:E146"/>
    <mergeCell ref="A144:E144"/>
    <mergeCell ref="E71:E72"/>
    <mergeCell ref="A145:E145"/>
    <mergeCell ref="A140:E140"/>
    <mergeCell ref="A97:A98"/>
    <mergeCell ref="C97:C98"/>
    <mergeCell ref="D97:D98"/>
    <mergeCell ref="E97:E98"/>
    <mergeCell ref="A4:A6"/>
    <mergeCell ref="B4:B6"/>
    <mergeCell ref="C4:C6"/>
    <mergeCell ref="D4:E4"/>
    <mergeCell ref="D5:D6"/>
    <mergeCell ref="A16:A17"/>
    <mergeCell ref="C16:C17"/>
    <mergeCell ref="D16:D17"/>
    <mergeCell ref="E16:E17"/>
    <mergeCell ref="A8:A9"/>
    <mergeCell ref="C8:C9"/>
    <mergeCell ref="D8:D9"/>
    <mergeCell ref="E8:E9"/>
    <mergeCell ref="A15:E15"/>
    <mergeCell ref="A58:A59"/>
    <mergeCell ref="C58:C59"/>
    <mergeCell ref="D58:D59"/>
    <mergeCell ref="E58:E59"/>
    <mergeCell ref="A142:E142"/>
  </mergeCells>
  <dataValidations count="1">
    <dataValidation type="list" allowBlank="1" showInputMessage="1" showErrorMessage="1" sqref="E6">
      <formula1>Дата</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H87"/>
  <sheetViews>
    <sheetView workbookViewId="0">
      <pane ySplit="6" topLeftCell="A64" activePane="bottomLeft" state="frozen"/>
      <selection activeCell="A9" sqref="A9:L9"/>
      <selection pane="bottomLeft" activeCell="C92" sqref="C92"/>
    </sheetView>
  </sheetViews>
  <sheetFormatPr defaultRowHeight="15.75" x14ac:dyDescent="0.25"/>
  <cols>
    <col min="1" max="1" width="13.5703125" style="54" customWidth="1"/>
    <col min="2" max="2" width="10.7109375" style="54" customWidth="1"/>
    <col min="3" max="4" width="19.28515625" style="54" customWidth="1"/>
    <col min="5" max="8" width="19" style="54" customWidth="1"/>
    <col min="9" max="16384" width="9.140625" style="54"/>
  </cols>
  <sheetData>
    <row r="1" spans="1:8" ht="16.5" x14ac:dyDescent="0.25">
      <c r="A1" s="259" t="s">
        <v>189</v>
      </c>
      <c r="B1" s="259"/>
      <c r="C1" s="259"/>
      <c r="D1" s="259"/>
      <c r="E1" s="259"/>
      <c r="F1" s="259"/>
      <c r="G1" s="259"/>
      <c r="H1" s="259"/>
    </row>
    <row r="3" spans="1:8" x14ac:dyDescent="0.25">
      <c r="A3" s="263" t="s">
        <v>152</v>
      </c>
      <c r="B3" s="263" t="s">
        <v>279</v>
      </c>
      <c r="C3" s="263"/>
      <c r="D3" s="263"/>
      <c r="E3" s="263"/>
      <c r="F3" s="263"/>
      <c r="G3" s="263"/>
      <c r="H3" s="263"/>
    </row>
    <row r="4" spans="1:8" ht="15.75" customHeight="1" x14ac:dyDescent="0.25">
      <c r="A4" s="263"/>
      <c r="B4" s="263" t="s">
        <v>146</v>
      </c>
      <c r="C4" s="264" t="s">
        <v>151</v>
      </c>
      <c r="D4" s="265"/>
      <c r="E4" s="265"/>
      <c r="F4" s="265"/>
      <c r="G4" s="265"/>
      <c r="H4" s="266"/>
    </row>
    <row r="5" spans="1:8" x14ac:dyDescent="0.25">
      <c r="A5" s="263"/>
      <c r="B5" s="263"/>
      <c r="C5" s="267" t="s">
        <v>148</v>
      </c>
      <c r="D5" s="267" t="s">
        <v>149</v>
      </c>
      <c r="E5" s="263" t="s">
        <v>147</v>
      </c>
      <c r="F5" s="263"/>
      <c r="G5" s="263"/>
      <c r="H5" s="263"/>
    </row>
    <row r="6" spans="1:8" ht="51" x14ac:dyDescent="0.25">
      <c r="A6" s="263"/>
      <c r="B6" s="263"/>
      <c r="C6" s="268"/>
      <c r="D6" s="268"/>
      <c r="E6" s="41" t="s">
        <v>150</v>
      </c>
      <c r="F6" s="80" t="s">
        <v>157</v>
      </c>
      <c r="G6" s="41" t="s">
        <v>158</v>
      </c>
      <c r="H6" s="41" t="s">
        <v>159</v>
      </c>
    </row>
    <row r="7" spans="1:8" s="55" customFormat="1" x14ac:dyDescent="0.25">
      <c r="A7" s="260" t="s">
        <v>153</v>
      </c>
      <c r="B7" s="261"/>
      <c r="C7" s="261"/>
      <c r="D7" s="261"/>
      <c r="E7" s="261"/>
      <c r="F7" s="261"/>
      <c r="G7" s="261"/>
      <c r="H7" s="262"/>
    </row>
    <row r="8" spans="1:8" s="55" customFormat="1" x14ac:dyDescent="0.25">
      <c r="A8" s="56">
        <v>42736</v>
      </c>
      <c r="B8" s="45">
        <f>SUM(C8:D8)</f>
        <v>0</v>
      </c>
      <c r="C8" s="45"/>
      <c r="D8" s="45">
        <f>SUM(E8:H8)</f>
        <v>0</v>
      </c>
      <c r="E8" s="45"/>
      <c r="F8" s="45"/>
      <c r="G8" s="45"/>
      <c r="H8" s="45"/>
    </row>
    <row r="9" spans="1:8" s="55" customFormat="1" x14ac:dyDescent="0.25">
      <c r="A9" s="56">
        <v>42826</v>
      </c>
      <c r="B9" s="45">
        <f t="shared" ref="B9:B19" si="0">SUM(C9:D9)</f>
        <v>0</v>
      </c>
      <c r="C9" s="45"/>
      <c r="D9" s="45">
        <f t="shared" ref="D9:D19" si="1">SUM(E9:H9)</f>
        <v>0</v>
      </c>
      <c r="E9" s="45"/>
      <c r="F9" s="45"/>
      <c r="G9" s="45"/>
      <c r="H9" s="45"/>
    </row>
    <row r="10" spans="1:8" s="55" customFormat="1" x14ac:dyDescent="0.25">
      <c r="A10" s="56">
        <v>42917</v>
      </c>
      <c r="B10" s="45">
        <f t="shared" si="0"/>
        <v>0</v>
      </c>
      <c r="C10" s="45"/>
      <c r="D10" s="45">
        <f t="shared" si="1"/>
        <v>0</v>
      </c>
      <c r="E10" s="45"/>
      <c r="F10" s="45"/>
      <c r="G10" s="45"/>
      <c r="H10" s="45"/>
    </row>
    <row r="11" spans="1:8" s="55" customFormat="1" ht="16.5" thickBot="1" x14ac:dyDescent="0.3">
      <c r="A11" s="78">
        <v>43009</v>
      </c>
      <c r="B11" s="79">
        <f t="shared" si="0"/>
        <v>0</v>
      </c>
      <c r="C11" s="79"/>
      <c r="D11" s="79">
        <f t="shared" si="1"/>
        <v>0</v>
      </c>
      <c r="E11" s="79"/>
      <c r="F11" s="79"/>
      <c r="G11" s="79"/>
      <c r="H11" s="79"/>
    </row>
    <row r="12" spans="1:8" s="55" customFormat="1" x14ac:dyDescent="0.25">
      <c r="A12" s="76">
        <v>43101</v>
      </c>
      <c r="B12" s="77">
        <f t="shared" si="0"/>
        <v>1</v>
      </c>
      <c r="C12" s="77">
        <v>1</v>
      </c>
      <c r="D12" s="77">
        <f t="shared" si="1"/>
        <v>0</v>
      </c>
      <c r="E12" s="77"/>
      <c r="F12" s="77"/>
      <c r="G12" s="77"/>
      <c r="H12" s="77"/>
    </row>
    <row r="13" spans="1:8" s="55" customFormat="1" x14ac:dyDescent="0.25">
      <c r="A13" s="56">
        <v>43191</v>
      </c>
      <c r="B13" s="45">
        <f t="shared" si="0"/>
        <v>1</v>
      </c>
      <c r="C13" s="45">
        <v>1</v>
      </c>
      <c r="D13" s="45">
        <f t="shared" si="1"/>
        <v>0</v>
      </c>
      <c r="E13" s="45"/>
      <c r="F13" s="45"/>
      <c r="G13" s="45"/>
      <c r="H13" s="45"/>
    </row>
    <row r="14" spans="1:8" s="55" customFormat="1" x14ac:dyDescent="0.25">
      <c r="A14" s="56">
        <v>43282</v>
      </c>
      <c r="B14" s="45">
        <f t="shared" si="0"/>
        <v>3</v>
      </c>
      <c r="C14" s="45">
        <v>1</v>
      </c>
      <c r="D14" s="45">
        <f t="shared" si="1"/>
        <v>2</v>
      </c>
      <c r="E14" s="45"/>
      <c r="F14" s="45"/>
      <c r="G14" s="45">
        <v>2</v>
      </c>
      <c r="H14" s="45"/>
    </row>
    <row r="15" spans="1:8" s="55" customFormat="1" ht="16.5" thickBot="1" x14ac:dyDescent="0.3">
      <c r="A15" s="78">
        <v>43374</v>
      </c>
      <c r="B15" s="79">
        <f t="shared" si="0"/>
        <v>3</v>
      </c>
      <c r="C15" s="79">
        <v>1</v>
      </c>
      <c r="D15" s="79">
        <f t="shared" si="1"/>
        <v>2</v>
      </c>
      <c r="E15" s="79"/>
      <c r="F15" s="79"/>
      <c r="G15" s="79">
        <v>2</v>
      </c>
      <c r="H15" s="79"/>
    </row>
    <row r="16" spans="1:8" s="55" customFormat="1" x14ac:dyDescent="0.25">
      <c r="A16" s="110">
        <v>43466</v>
      </c>
      <c r="B16" s="111">
        <f t="shared" si="0"/>
        <v>3</v>
      </c>
      <c r="C16" s="111">
        <v>1</v>
      </c>
      <c r="D16" s="111">
        <f t="shared" si="1"/>
        <v>2</v>
      </c>
      <c r="E16" s="111"/>
      <c r="F16" s="111"/>
      <c r="G16" s="111">
        <v>2</v>
      </c>
      <c r="H16" s="111"/>
    </row>
    <row r="17" spans="1:8" s="55" customFormat="1" x14ac:dyDescent="0.25">
      <c r="A17" s="56">
        <v>43556</v>
      </c>
      <c r="B17" s="45">
        <f t="shared" si="0"/>
        <v>0</v>
      </c>
      <c r="C17" s="45"/>
      <c r="D17" s="45">
        <f t="shared" si="1"/>
        <v>0</v>
      </c>
      <c r="E17" s="45"/>
      <c r="F17" s="45"/>
      <c r="G17" s="45"/>
      <c r="H17" s="45"/>
    </row>
    <row r="18" spans="1:8" s="55" customFormat="1" x14ac:dyDescent="0.25">
      <c r="A18" s="56">
        <v>43647</v>
      </c>
      <c r="B18" s="45">
        <f t="shared" si="0"/>
        <v>0</v>
      </c>
      <c r="C18" s="45"/>
      <c r="D18" s="45">
        <f t="shared" si="1"/>
        <v>0</v>
      </c>
      <c r="E18" s="45"/>
      <c r="F18" s="45"/>
      <c r="G18" s="45"/>
      <c r="H18" s="45"/>
    </row>
    <row r="19" spans="1:8" s="55" customFormat="1" ht="16.5" thickBot="1" x14ac:dyDescent="0.3">
      <c r="A19" s="78">
        <v>43739</v>
      </c>
      <c r="B19" s="79">
        <f t="shared" si="0"/>
        <v>0</v>
      </c>
      <c r="C19" s="79"/>
      <c r="D19" s="79">
        <f t="shared" si="1"/>
        <v>0</v>
      </c>
      <c r="E19" s="79"/>
      <c r="F19" s="79"/>
      <c r="G19" s="79"/>
      <c r="H19" s="79"/>
    </row>
    <row r="20" spans="1:8" s="55" customFormat="1" x14ac:dyDescent="0.25">
      <c r="A20" s="256" t="s">
        <v>191</v>
      </c>
      <c r="B20" s="257"/>
      <c r="C20" s="257"/>
      <c r="D20" s="257"/>
      <c r="E20" s="257"/>
      <c r="F20" s="257"/>
      <c r="G20" s="257"/>
      <c r="H20" s="258"/>
    </row>
    <row r="21" spans="1:8" s="55" customFormat="1" x14ac:dyDescent="0.25">
      <c r="A21" s="56">
        <v>42736</v>
      </c>
      <c r="B21" s="45">
        <f t="shared" ref="B21:B71" si="2">SUM(C21:D21)</f>
        <v>0</v>
      </c>
      <c r="C21" s="45"/>
      <c r="D21" s="45">
        <f t="shared" ref="D21:D32" si="3">SUM(E21:H21)</f>
        <v>0</v>
      </c>
      <c r="E21" s="45"/>
      <c r="F21" s="45"/>
      <c r="G21" s="45"/>
      <c r="H21" s="45"/>
    </row>
    <row r="22" spans="1:8" s="55" customFormat="1" x14ac:dyDescent="0.25">
      <c r="A22" s="56">
        <v>42826</v>
      </c>
      <c r="B22" s="45">
        <f>SUM(C22:D22)</f>
        <v>0</v>
      </c>
      <c r="C22" s="45"/>
      <c r="D22" s="45">
        <f t="shared" si="3"/>
        <v>0</v>
      </c>
      <c r="E22" s="45"/>
      <c r="F22" s="45"/>
      <c r="G22" s="45"/>
      <c r="H22" s="45"/>
    </row>
    <row r="23" spans="1:8" s="55" customFormat="1" x14ac:dyDescent="0.25">
      <c r="A23" s="56">
        <v>42917</v>
      </c>
      <c r="B23" s="45">
        <f t="shared" si="2"/>
        <v>0</v>
      </c>
      <c r="C23" s="45"/>
      <c r="D23" s="45">
        <f t="shared" si="3"/>
        <v>0</v>
      </c>
      <c r="E23" s="45"/>
      <c r="F23" s="45"/>
      <c r="G23" s="45"/>
      <c r="H23" s="45"/>
    </row>
    <row r="24" spans="1:8" s="55" customFormat="1" ht="16.5" thickBot="1" x14ac:dyDescent="0.3">
      <c r="A24" s="78">
        <v>43009</v>
      </c>
      <c r="B24" s="79">
        <f t="shared" si="2"/>
        <v>0</v>
      </c>
      <c r="C24" s="79"/>
      <c r="D24" s="79">
        <f t="shared" si="3"/>
        <v>0</v>
      </c>
      <c r="E24" s="79"/>
      <c r="F24" s="79"/>
      <c r="G24" s="79"/>
      <c r="H24" s="79"/>
    </row>
    <row r="25" spans="1:8" s="55" customFormat="1" x14ac:dyDescent="0.25">
      <c r="A25" s="76">
        <v>43101</v>
      </c>
      <c r="B25" s="77">
        <f t="shared" si="2"/>
        <v>35</v>
      </c>
      <c r="C25" s="77">
        <v>12</v>
      </c>
      <c r="D25" s="77">
        <f t="shared" si="3"/>
        <v>23</v>
      </c>
      <c r="E25" s="45">
        <v>4</v>
      </c>
      <c r="F25" s="45">
        <v>1</v>
      </c>
      <c r="G25" s="45">
        <v>7</v>
      </c>
      <c r="H25" s="45">
        <v>11</v>
      </c>
    </row>
    <row r="26" spans="1:8" s="55" customFormat="1" x14ac:dyDescent="0.25">
      <c r="A26" s="56">
        <v>43191</v>
      </c>
      <c r="B26" s="45">
        <f t="shared" si="2"/>
        <v>35</v>
      </c>
      <c r="C26" s="77">
        <v>12</v>
      </c>
      <c r="D26" s="45">
        <f t="shared" si="3"/>
        <v>23</v>
      </c>
      <c r="E26" s="45">
        <v>4</v>
      </c>
      <c r="F26" s="45">
        <v>1</v>
      </c>
      <c r="G26" s="45">
        <v>7</v>
      </c>
      <c r="H26" s="45">
        <v>11</v>
      </c>
    </row>
    <row r="27" spans="1:8" s="55" customFormat="1" x14ac:dyDescent="0.25">
      <c r="A27" s="56">
        <v>43282</v>
      </c>
      <c r="B27" s="45">
        <f t="shared" si="2"/>
        <v>35</v>
      </c>
      <c r="C27" s="77">
        <v>12</v>
      </c>
      <c r="D27" s="45">
        <f t="shared" si="3"/>
        <v>23</v>
      </c>
      <c r="E27" s="45">
        <v>4</v>
      </c>
      <c r="F27" s="45">
        <v>1</v>
      </c>
      <c r="G27" s="45">
        <v>7</v>
      </c>
      <c r="H27" s="45">
        <v>11</v>
      </c>
    </row>
    <row r="28" spans="1:8" s="55" customFormat="1" ht="16.5" thickBot="1" x14ac:dyDescent="0.3">
      <c r="A28" s="78">
        <v>43374</v>
      </c>
      <c r="B28" s="79">
        <f t="shared" si="2"/>
        <v>35</v>
      </c>
      <c r="C28" s="79">
        <v>12</v>
      </c>
      <c r="D28" s="79">
        <f t="shared" si="3"/>
        <v>23</v>
      </c>
      <c r="E28" s="79">
        <v>4</v>
      </c>
      <c r="F28" s="79">
        <v>1</v>
      </c>
      <c r="G28" s="79">
        <v>7</v>
      </c>
      <c r="H28" s="79">
        <v>11</v>
      </c>
    </row>
    <row r="29" spans="1:8" s="55" customFormat="1" x14ac:dyDescent="0.25">
      <c r="A29" s="110">
        <v>43466</v>
      </c>
      <c r="B29" s="111">
        <f t="shared" si="2"/>
        <v>35</v>
      </c>
      <c r="C29" s="111">
        <v>12</v>
      </c>
      <c r="D29" s="111">
        <f t="shared" si="3"/>
        <v>23</v>
      </c>
      <c r="E29" s="111">
        <v>4</v>
      </c>
      <c r="F29" s="111">
        <v>1</v>
      </c>
      <c r="G29" s="111">
        <v>7</v>
      </c>
      <c r="H29" s="111">
        <v>11</v>
      </c>
    </row>
    <row r="30" spans="1:8" s="55" customFormat="1" x14ac:dyDescent="0.25">
      <c r="A30" s="56">
        <v>43556</v>
      </c>
      <c r="B30" s="45">
        <f t="shared" si="2"/>
        <v>0</v>
      </c>
      <c r="C30" s="45"/>
      <c r="D30" s="45">
        <f t="shared" si="3"/>
        <v>0</v>
      </c>
      <c r="E30" s="45"/>
      <c r="F30" s="45"/>
      <c r="G30" s="45"/>
      <c r="H30" s="45"/>
    </row>
    <row r="31" spans="1:8" s="55" customFormat="1" x14ac:dyDescent="0.25">
      <c r="A31" s="56">
        <v>43647</v>
      </c>
      <c r="B31" s="45">
        <f t="shared" si="2"/>
        <v>0</v>
      </c>
      <c r="C31" s="45"/>
      <c r="D31" s="45">
        <f t="shared" si="3"/>
        <v>0</v>
      </c>
      <c r="E31" s="45"/>
      <c r="F31" s="45"/>
      <c r="G31" s="45"/>
      <c r="H31" s="45"/>
    </row>
    <row r="32" spans="1:8" s="55" customFormat="1" ht="16.5" thickBot="1" x14ac:dyDescent="0.3">
      <c r="A32" s="78">
        <v>43739</v>
      </c>
      <c r="B32" s="79">
        <f t="shared" si="2"/>
        <v>0</v>
      </c>
      <c r="C32" s="79"/>
      <c r="D32" s="79">
        <f t="shared" si="3"/>
        <v>0</v>
      </c>
      <c r="E32" s="79"/>
      <c r="F32" s="79"/>
      <c r="G32" s="79"/>
      <c r="H32" s="79"/>
    </row>
    <row r="33" spans="1:8" s="55" customFormat="1" x14ac:dyDescent="0.25">
      <c r="A33" s="256" t="s">
        <v>154</v>
      </c>
      <c r="B33" s="257"/>
      <c r="C33" s="257"/>
      <c r="D33" s="257"/>
      <c r="E33" s="257"/>
      <c r="F33" s="257"/>
      <c r="G33" s="257"/>
      <c r="H33" s="258"/>
    </row>
    <row r="34" spans="1:8" s="55" customFormat="1" x14ac:dyDescent="0.25">
      <c r="A34" s="56">
        <v>42736</v>
      </c>
      <c r="B34" s="45">
        <f t="shared" si="2"/>
        <v>0</v>
      </c>
      <c r="C34" s="45"/>
      <c r="D34" s="45">
        <f t="shared" ref="D34:D45" si="4">SUM(E34:H34)</f>
        <v>0</v>
      </c>
      <c r="E34" s="45"/>
      <c r="F34" s="45"/>
      <c r="G34" s="45"/>
      <c r="H34" s="45"/>
    </row>
    <row r="35" spans="1:8" s="55" customFormat="1" x14ac:dyDescent="0.25">
      <c r="A35" s="56">
        <v>42826</v>
      </c>
      <c r="B35" s="45">
        <f t="shared" si="2"/>
        <v>0</v>
      </c>
      <c r="C35" s="45"/>
      <c r="D35" s="45">
        <f t="shared" si="4"/>
        <v>0</v>
      </c>
      <c r="E35" s="45"/>
      <c r="F35" s="45"/>
      <c r="G35" s="45"/>
      <c r="H35" s="45"/>
    </row>
    <row r="36" spans="1:8" s="55" customFormat="1" x14ac:dyDescent="0.25">
      <c r="A36" s="56">
        <v>42917</v>
      </c>
      <c r="B36" s="45">
        <f t="shared" si="2"/>
        <v>0</v>
      </c>
      <c r="C36" s="45"/>
      <c r="D36" s="45">
        <f t="shared" si="4"/>
        <v>0</v>
      </c>
      <c r="E36" s="45"/>
      <c r="F36" s="45"/>
      <c r="G36" s="45"/>
      <c r="H36" s="45"/>
    </row>
    <row r="37" spans="1:8" s="55" customFormat="1" ht="16.5" thickBot="1" x14ac:dyDescent="0.3">
      <c r="A37" s="78">
        <v>43009</v>
      </c>
      <c r="B37" s="79">
        <f t="shared" si="2"/>
        <v>0</v>
      </c>
      <c r="C37" s="79"/>
      <c r="D37" s="79">
        <f t="shared" si="4"/>
        <v>0</v>
      </c>
      <c r="E37" s="79"/>
      <c r="F37" s="79"/>
      <c r="G37" s="79"/>
      <c r="H37" s="79"/>
    </row>
    <row r="38" spans="1:8" s="55" customFormat="1" x14ac:dyDescent="0.25">
      <c r="A38" s="76">
        <v>43101</v>
      </c>
      <c r="B38" s="77">
        <f t="shared" si="2"/>
        <v>6</v>
      </c>
      <c r="C38" s="77">
        <v>3</v>
      </c>
      <c r="D38" s="77">
        <f t="shared" si="4"/>
        <v>3</v>
      </c>
      <c r="E38" s="45">
        <v>2</v>
      </c>
      <c r="F38" s="45">
        <v>0</v>
      </c>
      <c r="G38" s="45">
        <v>1</v>
      </c>
      <c r="H38" s="45">
        <v>0</v>
      </c>
    </row>
    <row r="39" spans="1:8" s="55" customFormat="1" x14ac:dyDescent="0.25">
      <c r="A39" s="56">
        <v>43191</v>
      </c>
      <c r="B39" s="45">
        <f t="shared" si="2"/>
        <v>10</v>
      </c>
      <c r="C39" s="45">
        <v>3</v>
      </c>
      <c r="D39" s="45">
        <f t="shared" si="4"/>
        <v>7</v>
      </c>
      <c r="E39" s="45">
        <v>3</v>
      </c>
      <c r="F39" s="45">
        <v>0</v>
      </c>
      <c r="G39" s="45">
        <v>4</v>
      </c>
      <c r="H39" s="45">
        <v>0</v>
      </c>
    </row>
    <row r="40" spans="1:8" s="55" customFormat="1" x14ac:dyDescent="0.25">
      <c r="A40" s="56">
        <v>43282</v>
      </c>
      <c r="B40" s="45">
        <f t="shared" si="2"/>
        <v>10</v>
      </c>
      <c r="C40" s="45">
        <v>3</v>
      </c>
      <c r="D40" s="45">
        <f t="shared" si="4"/>
        <v>7</v>
      </c>
      <c r="E40" s="45">
        <v>3</v>
      </c>
      <c r="F40" s="45">
        <v>0</v>
      </c>
      <c r="G40" s="45">
        <v>4</v>
      </c>
      <c r="H40" s="45">
        <v>0</v>
      </c>
    </row>
    <row r="41" spans="1:8" s="55" customFormat="1" ht="16.5" thickBot="1" x14ac:dyDescent="0.3">
      <c r="A41" s="78">
        <v>43374</v>
      </c>
      <c r="B41" s="79">
        <f t="shared" si="2"/>
        <v>10</v>
      </c>
      <c r="C41" s="79">
        <v>3</v>
      </c>
      <c r="D41" s="79">
        <f t="shared" si="4"/>
        <v>7</v>
      </c>
      <c r="E41" s="79">
        <v>3</v>
      </c>
      <c r="F41" s="79">
        <v>0</v>
      </c>
      <c r="G41" s="79">
        <v>4</v>
      </c>
      <c r="H41" s="79">
        <v>0</v>
      </c>
    </row>
    <row r="42" spans="1:8" s="55" customFormat="1" x14ac:dyDescent="0.25">
      <c r="A42" s="110">
        <v>43466</v>
      </c>
      <c r="B42" s="111">
        <f t="shared" si="2"/>
        <v>11</v>
      </c>
      <c r="C42" s="111">
        <v>3</v>
      </c>
      <c r="D42" s="111">
        <f t="shared" si="4"/>
        <v>8</v>
      </c>
      <c r="E42" s="77">
        <v>4</v>
      </c>
      <c r="F42" s="77">
        <v>0</v>
      </c>
      <c r="G42" s="77">
        <v>4</v>
      </c>
      <c r="H42" s="77">
        <v>0</v>
      </c>
    </row>
    <row r="43" spans="1:8" s="55" customFormat="1" x14ac:dyDescent="0.25">
      <c r="A43" s="56">
        <v>43556</v>
      </c>
      <c r="B43" s="45">
        <f t="shared" si="2"/>
        <v>0</v>
      </c>
      <c r="C43" s="45"/>
      <c r="D43" s="45">
        <f t="shared" si="4"/>
        <v>0</v>
      </c>
      <c r="E43" s="45"/>
      <c r="F43" s="45"/>
      <c r="G43" s="45"/>
      <c r="H43" s="45"/>
    </row>
    <row r="44" spans="1:8" s="55" customFormat="1" x14ac:dyDescent="0.25">
      <c r="A44" s="56">
        <v>43647</v>
      </c>
      <c r="B44" s="45">
        <f t="shared" si="2"/>
        <v>0</v>
      </c>
      <c r="C44" s="45"/>
      <c r="D44" s="45">
        <f t="shared" si="4"/>
        <v>0</v>
      </c>
      <c r="E44" s="45"/>
      <c r="F44" s="45"/>
      <c r="G44" s="45"/>
      <c r="H44" s="45"/>
    </row>
    <row r="45" spans="1:8" s="55" customFormat="1" ht="16.5" thickBot="1" x14ac:dyDescent="0.3">
      <c r="A45" s="78">
        <v>43739</v>
      </c>
      <c r="B45" s="79">
        <f t="shared" si="2"/>
        <v>0</v>
      </c>
      <c r="C45" s="79"/>
      <c r="D45" s="79">
        <f t="shared" si="4"/>
        <v>0</v>
      </c>
      <c r="E45" s="79"/>
      <c r="F45" s="79"/>
      <c r="G45" s="79"/>
      <c r="H45" s="79"/>
    </row>
    <row r="46" spans="1:8" s="55" customFormat="1" x14ac:dyDescent="0.25">
      <c r="A46" s="256" t="s">
        <v>155</v>
      </c>
      <c r="B46" s="257"/>
      <c r="C46" s="257"/>
      <c r="D46" s="257"/>
      <c r="E46" s="257"/>
      <c r="F46" s="257"/>
      <c r="G46" s="257"/>
      <c r="H46" s="258"/>
    </row>
    <row r="47" spans="1:8" s="55" customFormat="1" x14ac:dyDescent="0.25">
      <c r="A47" s="56">
        <v>42736</v>
      </c>
      <c r="B47" s="45">
        <f t="shared" si="2"/>
        <v>0</v>
      </c>
      <c r="C47" s="45"/>
      <c r="D47" s="45">
        <f t="shared" ref="D47:D58" si="5">SUM(E47:H47)</f>
        <v>0</v>
      </c>
      <c r="E47" s="45"/>
      <c r="F47" s="45"/>
      <c r="G47" s="45"/>
      <c r="H47" s="45"/>
    </row>
    <row r="48" spans="1:8" s="55" customFormat="1" x14ac:dyDescent="0.25">
      <c r="A48" s="56">
        <v>42826</v>
      </c>
      <c r="B48" s="45">
        <f t="shared" si="2"/>
        <v>0</v>
      </c>
      <c r="C48" s="45"/>
      <c r="D48" s="45">
        <f t="shared" si="5"/>
        <v>0</v>
      </c>
      <c r="E48" s="45"/>
      <c r="F48" s="45"/>
      <c r="G48" s="45"/>
      <c r="H48" s="45"/>
    </row>
    <row r="49" spans="1:8" s="55" customFormat="1" x14ac:dyDescent="0.25">
      <c r="A49" s="56">
        <v>42917</v>
      </c>
      <c r="B49" s="45">
        <f t="shared" si="2"/>
        <v>0</v>
      </c>
      <c r="C49" s="45"/>
      <c r="D49" s="45">
        <f t="shared" si="5"/>
        <v>0</v>
      </c>
      <c r="E49" s="45"/>
      <c r="F49" s="45"/>
      <c r="G49" s="45"/>
      <c r="H49" s="45"/>
    </row>
    <row r="50" spans="1:8" s="55" customFormat="1" ht="16.5" thickBot="1" x14ac:dyDescent="0.3">
      <c r="A50" s="78">
        <v>43009</v>
      </c>
      <c r="B50" s="79">
        <f t="shared" si="2"/>
        <v>0</v>
      </c>
      <c r="C50" s="79"/>
      <c r="D50" s="79">
        <f t="shared" si="5"/>
        <v>0</v>
      </c>
      <c r="E50" s="79"/>
      <c r="F50" s="79"/>
      <c r="G50" s="79"/>
      <c r="H50" s="79"/>
    </row>
    <row r="51" spans="1:8" s="55" customFormat="1" x14ac:dyDescent="0.25">
      <c r="A51" s="76">
        <v>43101</v>
      </c>
      <c r="B51" s="77">
        <f t="shared" si="2"/>
        <v>24</v>
      </c>
      <c r="C51" s="77">
        <v>2</v>
      </c>
      <c r="D51" s="77">
        <f t="shared" si="5"/>
        <v>22</v>
      </c>
      <c r="E51" s="77">
        <v>0</v>
      </c>
      <c r="F51" s="77">
        <v>0</v>
      </c>
      <c r="G51" s="45">
        <v>13</v>
      </c>
      <c r="H51" s="45">
        <v>9</v>
      </c>
    </row>
    <row r="52" spans="1:8" s="55" customFormat="1" x14ac:dyDescent="0.25">
      <c r="A52" s="56">
        <v>43191</v>
      </c>
      <c r="B52" s="45">
        <f t="shared" si="2"/>
        <v>24</v>
      </c>
      <c r="C52" s="45">
        <v>2</v>
      </c>
      <c r="D52" s="45">
        <f t="shared" si="5"/>
        <v>22</v>
      </c>
      <c r="E52" s="45">
        <v>0</v>
      </c>
      <c r="F52" s="45">
        <v>0</v>
      </c>
      <c r="G52" s="45">
        <v>13</v>
      </c>
      <c r="H52" s="45">
        <v>9</v>
      </c>
    </row>
    <row r="53" spans="1:8" s="55" customFormat="1" x14ac:dyDescent="0.25">
      <c r="A53" s="56">
        <v>43282</v>
      </c>
      <c r="B53" s="45">
        <f t="shared" si="2"/>
        <v>24</v>
      </c>
      <c r="C53" s="45">
        <v>2</v>
      </c>
      <c r="D53" s="45">
        <f t="shared" si="5"/>
        <v>22</v>
      </c>
      <c r="E53" s="45">
        <v>0</v>
      </c>
      <c r="F53" s="45">
        <v>0</v>
      </c>
      <c r="G53" s="45">
        <v>13</v>
      </c>
      <c r="H53" s="45">
        <v>9</v>
      </c>
    </row>
    <row r="54" spans="1:8" s="55" customFormat="1" ht="16.5" thickBot="1" x14ac:dyDescent="0.3">
      <c r="A54" s="78">
        <v>43374</v>
      </c>
      <c r="B54" s="79">
        <f t="shared" si="2"/>
        <v>24</v>
      </c>
      <c r="C54" s="79">
        <v>2</v>
      </c>
      <c r="D54" s="79">
        <f t="shared" si="5"/>
        <v>22</v>
      </c>
      <c r="E54" s="79">
        <v>0</v>
      </c>
      <c r="F54" s="79">
        <v>0</v>
      </c>
      <c r="G54" s="79">
        <v>13</v>
      </c>
      <c r="H54" s="79">
        <v>9</v>
      </c>
    </row>
    <row r="55" spans="1:8" s="55" customFormat="1" x14ac:dyDescent="0.25">
      <c r="A55" s="110">
        <v>43466</v>
      </c>
      <c r="B55" s="111">
        <f t="shared" si="2"/>
        <v>24</v>
      </c>
      <c r="C55" s="111">
        <v>2</v>
      </c>
      <c r="D55" s="111">
        <f t="shared" si="5"/>
        <v>22</v>
      </c>
      <c r="E55" s="111">
        <v>0</v>
      </c>
      <c r="F55" s="111">
        <v>0</v>
      </c>
      <c r="G55" s="111">
        <v>13</v>
      </c>
      <c r="H55" s="111">
        <v>9</v>
      </c>
    </row>
    <row r="56" spans="1:8" s="55" customFormat="1" x14ac:dyDescent="0.25">
      <c r="A56" s="56">
        <v>43556</v>
      </c>
      <c r="B56" s="45">
        <f t="shared" si="2"/>
        <v>0</v>
      </c>
      <c r="C56" s="45"/>
      <c r="D56" s="45">
        <f t="shared" si="5"/>
        <v>0</v>
      </c>
      <c r="E56" s="45"/>
      <c r="F56" s="45"/>
      <c r="G56" s="45"/>
      <c r="H56" s="45"/>
    </row>
    <row r="57" spans="1:8" s="55" customFormat="1" x14ac:dyDescent="0.25">
      <c r="A57" s="56">
        <v>43647</v>
      </c>
      <c r="B57" s="45">
        <f t="shared" si="2"/>
        <v>0</v>
      </c>
      <c r="C57" s="45"/>
      <c r="D57" s="45">
        <f t="shared" si="5"/>
        <v>0</v>
      </c>
      <c r="E57" s="45"/>
      <c r="F57" s="45"/>
      <c r="G57" s="45"/>
      <c r="H57" s="45"/>
    </row>
    <row r="58" spans="1:8" s="55" customFormat="1" ht="16.5" thickBot="1" x14ac:dyDescent="0.3">
      <c r="A58" s="78">
        <v>43739</v>
      </c>
      <c r="B58" s="79">
        <f t="shared" si="2"/>
        <v>0</v>
      </c>
      <c r="C58" s="79"/>
      <c r="D58" s="79">
        <f t="shared" si="5"/>
        <v>0</v>
      </c>
      <c r="E58" s="79"/>
      <c r="F58" s="79"/>
      <c r="G58" s="79"/>
      <c r="H58" s="79"/>
    </row>
    <row r="59" spans="1:8" s="55" customFormat="1" x14ac:dyDescent="0.25">
      <c r="A59" s="256" t="s">
        <v>156</v>
      </c>
      <c r="B59" s="257"/>
      <c r="C59" s="257"/>
      <c r="D59" s="257"/>
      <c r="E59" s="257"/>
      <c r="F59" s="257"/>
      <c r="G59" s="257"/>
      <c r="H59" s="258"/>
    </row>
    <row r="60" spans="1:8" s="55" customFormat="1" x14ac:dyDescent="0.25">
      <c r="A60" s="56">
        <v>42736</v>
      </c>
      <c r="B60" s="45">
        <f t="shared" si="2"/>
        <v>0</v>
      </c>
      <c r="C60" s="45"/>
      <c r="D60" s="45">
        <f t="shared" ref="D60:D71" si="6">SUM(E60:H60)</f>
        <v>0</v>
      </c>
      <c r="E60" s="45"/>
      <c r="F60" s="45"/>
      <c r="G60" s="45"/>
      <c r="H60" s="45"/>
    </row>
    <row r="61" spans="1:8" s="55" customFormat="1" x14ac:dyDescent="0.25">
      <c r="A61" s="56">
        <v>42826</v>
      </c>
      <c r="B61" s="45">
        <f t="shared" si="2"/>
        <v>0</v>
      </c>
      <c r="C61" s="45"/>
      <c r="D61" s="45">
        <f t="shared" si="6"/>
        <v>0</v>
      </c>
      <c r="E61" s="45"/>
      <c r="F61" s="45"/>
      <c r="G61" s="45"/>
      <c r="H61" s="45"/>
    </row>
    <row r="62" spans="1:8" s="55" customFormat="1" x14ac:dyDescent="0.25">
      <c r="A62" s="56">
        <v>42917</v>
      </c>
      <c r="B62" s="45">
        <f t="shared" si="2"/>
        <v>0</v>
      </c>
      <c r="C62" s="45"/>
      <c r="D62" s="45">
        <f t="shared" si="6"/>
        <v>0</v>
      </c>
      <c r="E62" s="45"/>
      <c r="F62" s="45"/>
      <c r="G62" s="45"/>
      <c r="H62" s="45"/>
    </row>
    <row r="63" spans="1:8" s="55" customFormat="1" ht="16.5" thickBot="1" x14ac:dyDescent="0.3">
      <c r="A63" s="78">
        <v>43009</v>
      </c>
      <c r="B63" s="79">
        <f t="shared" si="2"/>
        <v>0</v>
      </c>
      <c r="C63" s="79"/>
      <c r="D63" s="79">
        <f t="shared" si="6"/>
        <v>0</v>
      </c>
      <c r="E63" s="79"/>
      <c r="F63" s="79"/>
      <c r="G63" s="79"/>
      <c r="H63" s="79"/>
    </row>
    <row r="64" spans="1:8" s="55" customFormat="1" x14ac:dyDescent="0.25">
      <c r="A64" s="76">
        <v>43101</v>
      </c>
      <c r="B64" s="77">
        <f t="shared" si="2"/>
        <v>9</v>
      </c>
      <c r="C64" s="77">
        <v>2</v>
      </c>
      <c r="D64" s="77">
        <f t="shared" si="6"/>
        <v>7</v>
      </c>
      <c r="E64" s="45">
        <v>7</v>
      </c>
      <c r="F64" s="77">
        <v>0</v>
      </c>
      <c r="G64" s="77">
        <v>0</v>
      </c>
      <c r="H64" s="77">
        <v>0</v>
      </c>
    </row>
    <row r="65" spans="1:8" s="55" customFormat="1" x14ac:dyDescent="0.25">
      <c r="A65" s="56">
        <v>43191</v>
      </c>
      <c r="B65" s="45">
        <f t="shared" si="2"/>
        <v>9</v>
      </c>
      <c r="C65" s="45">
        <v>2</v>
      </c>
      <c r="D65" s="45">
        <f t="shared" si="6"/>
        <v>7</v>
      </c>
      <c r="E65" s="45">
        <v>7</v>
      </c>
      <c r="F65" s="45">
        <v>0</v>
      </c>
      <c r="G65" s="45">
        <v>0</v>
      </c>
      <c r="H65" s="45">
        <v>0</v>
      </c>
    </row>
    <row r="66" spans="1:8" s="55" customFormat="1" x14ac:dyDescent="0.25">
      <c r="A66" s="56">
        <v>43282</v>
      </c>
      <c r="B66" s="45">
        <f t="shared" si="2"/>
        <v>10</v>
      </c>
      <c r="C66" s="45">
        <v>2</v>
      </c>
      <c r="D66" s="45">
        <f t="shared" si="6"/>
        <v>8</v>
      </c>
      <c r="E66" s="45">
        <v>7</v>
      </c>
      <c r="F66" s="45">
        <v>0</v>
      </c>
      <c r="G66" s="45">
        <v>0</v>
      </c>
      <c r="H66" s="45">
        <v>1</v>
      </c>
    </row>
    <row r="67" spans="1:8" s="55" customFormat="1" ht="16.5" thickBot="1" x14ac:dyDescent="0.3">
      <c r="A67" s="78">
        <v>43374</v>
      </c>
      <c r="B67" s="79">
        <f t="shared" si="2"/>
        <v>12</v>
      </c>
      <c r="C67" s="79">
        <v>2</v>
      </c>
      <c r="D67" s="79">
        <f t="shared" si="6"/>
        <v>10</v>
      </c>
      <c r="E67" s="79">
        <v>9</v>
      </c>
      <c r="F67" s="79">
        <v>0</v>
      </c>
      <c r="G67" s="79">
        <v>0</v>
      </c>
      <c r="H67" s="79">
        <v>1</v>
      </c>
    </row>
    <row r="68" spans="1:8" s="55" customFormat="1" x14ac:dyDescent="0.25">
      <c r="A68" s="110">
        <v>43466</v>
      </c>
      <c r="B68" s="111">
        <f t="shared" si="2"/>
        <v>12</v>
      </c>
      <c r="C68" s="111">
        <v>2</v>
      </c>
      <c r="D68" s="111">
        <f t="shared" si="6"/>
        <v>10</v>
      </c>
      <c r="E68" s="111">
        <v>9</v>
      </c>
      <c r="F68" s="111">
        <v>0</v>
      </c>
      <c r="G68" s="111">
        <v>0</v>
      </c>
      <c r="H68" s="111">
        <v>1</v>
      </c>
    </row>
    <row r="69" spans="1:8" s="55" customFormat="1" x14ac:dyDescent="0.25">
      <c r="A69" s="56">
        <v>43556</v>
      </c>
      <c r="B69" s="45">
        <f t="shared" si="2"/>
        <v>0</v>
      </c>
      <c r="C69" s="45"/>
      <c r="D69" s="45">
        <f t="shared" si="6"/>
        <v>0</v>
      </c>
      <c r="E69" s="45"/>
      <c r="F69" s="45"/>
      <c r="G69" s="45"/>
      <c r="H69" s="45"/>
    </row>
    <row r="70" spans="1:8" s="55" customFormat="1" x14ac:dyDescent="0.25">
      <c r="A70" s="56">
        <v>43647</v>
      </c>
      <c r="B70" s="45">
        <f t="shared" si="2"/>
        <v>0</v>
      </c>
      <c r="C70" s="45"/>
      <c r="D70" s="45">
        <f t="shared" si="6"/>
        <v>0</v>
      </c>
      <c r="E70" s="45"/>
      <c r="F70" s="45"/>
      <c r="G70" s="45"/>
      <c r="H70" s="45"/>
    </row>
    <row r="71" spans="1:8" s="55" customFormat="1" ht="16.5" thickBot="1" x14ac:dyDescent="0.3">
      <c r="A71" s="78">
        <v>43739</v>
      </c>
      <c r="B71" s="79">
        <f t="shared" si="2"/>
        <v>0</v>
      </c>
      <c r="C71" s="79"/>
      <c r="D71" s="79">
        <f t="shared" si="6"/>
        <v>0</v>
      </c>
      <c r="E71" s="79"/>
      <c r="F71" s="79"/>
      <c r="G71" s="79"/>
      <c r="H71" s="79"/>
    </row>
    <row r="72" spans="1:8" x14ac:dyDescent="0.25">
      <c r="A72" s="256" t="s">
        <v>163</v>
      </c>
      <c r="B72" s="257"/>
      <c r="C72" s="257"/>
      <c r="D72" s="257"/>
      <c r="E72" s="257"/>
      <c r="F72" s="257"/>
      <c r="G72" s="257"/>
      <c r="H72" s="258"/>
    </row>
    <row r="73" spans="1:8" x14ac:dyDescent="0.25">
      <c r="A73" s="56">
        <v>42736</v>
      </c>
      <c r="B73" s="45">
        <f>SUM(B8,B21,B34,B47,B60)</f>
        <v>0</v>
      </c>
      <c r="C73" s="45">
        <f>SUM(C8,C21,C34,C47,C60)</f>
        <v>0</v>
      </c>
      <c r="D73" s="45">
        <f t="shared" ref="D73:H73" si="7">SUM(D8,D21,D34,D47,D60)</f>
        <v>0</v>
      </c>
      <c r="E73" s="45">
        <f t="shared" si="7"/>
        <v>0</v>
      </c>
      <c r="F73" s="45">
        <f t="shared" si="7"/>
        <v>0</v>
      </c>
      <c r="G73" s="45">
        <f t="shared" si="7"/>
        <v>0</v>
      </c>
      <c r="H73" s="45">
        <f t="shared" si="7"/>
        <v>0</v>
      </c>
    </row>
    <row r="74" spans="1:8" x14ac:dyDescent="0.25">
      <c r="A74" s="56">
        <v>42826</v>
      </c>
      <c r="B74" s="45">
        <f t="shared" ref="B74:H84" si="8">SUM(B9,B22,B35,B48,B61)</f>
        <v>0</v>
      </c>
      <c r="C74" s="45">
        <f t="shared" si="8"/>
        <v>0</v>
      </c>
      <c r="D74" s="45">
        <f t="shared" si="8"/>
        <v>0</v>
      </c>
      <c r="E74" s="45">
        <f t="shared" si="8"/>
        <v>0</v>
      </c>
      <c r="F74" s="45">
        <f t="shared" si="8"/>
        <v>0</v>
      </c>
      <c r="G74" s="45">
        <f t="shared" si="8"/>
        <v>0</v>
      </c>
      <c r="H74" s="45">
        <f t="shared" si="8"/>
        <v>0</v>
      </c>
    </row>
    <row r="75" spans="1:8" x14ac:dyDescent="0.25">
      <c r="A75" s="56">
        <v>42917</v>
      </c>
      <c r="B75" s="45">
        <f t="shared" si="8"/>
        <v>0</v>
      </c>
      <c r="C75" s="45">
        <f t="shared" si="8"/>
        <v>0</v>
      </c>
      <c r="D75" s="45">
        <f t="shared" si="8"/>
        <v>0</v>
      </c>
      <c r="E75" s="45">
        <f t="shared" si="8"/>
        <v>0</v>
      </c>
      <c r="F75" s="45">
        <f t="shared" si="8"/>
        <v>0</v>
      </c>
      <c r="G75" s="45">
        <f t="shared" si="8"/>
        <v>0</v>
      </c>
      <c r="H75" s="45">
        <f t="shared" si="8"/>
        <v>0</v>
      </c>
    </row>
    <row r="76" spans="1:8" ht="16.5" thickBot="1" x14ac:dyDescent="0.3">
      <c r="A76" s="78">
        <v>43009</v>
      </c>
      <c r="B76" s="79">
        <f t="shared" si="8"/>
        <v>0</v>
      </c>
      <c r="C76" s="79">
        <f t="shared" si="8"/>
        <v>0</v>
      </c>
      <c r="D76" s="79">
        <f t="shared" si="8"/>
        <v>0</v>
      </c>
      <c r="E76" s="79">
        <f t="shared" si="8"/>
        <v>0</v>
      </c>
      <c r="F76" s="79">
        <f t="shared" si="8"/>
        <v>0</v>
      </c>
      <c r="G76" s="79">
        <f t="shared" si="8"/>
        <v>0</v>
      </c>
      <c r="H76" s="79">
        <f t="shared" si="8"/>
        <v>0</v>
      </c>
    </row>
    <row r="77" spans="1:8" x14ac:dyDescent="0.25">
      <c r="A77" s="76">
        <v>43101</v>
      </c>
      <c r="B77" s="77">
        <f t="shared" si="8"/>
        <v>75</v>
      </c>
      <c r="C77" s="77">
        <f t="shared" si="8"/>
        <v>20</v>
      </c>
      <c r="D77" s="77">
        <f t="shared" si="8"/>
        <v>55</v>
      </c>
      <c r="E77" s="77">
        <f>E12+E25+E38+E51+E64</f>
        <v>13</v>
      </c>
      <c r="F77" s="77">
        <f t="shared" ref="F77:H77" si="9">F12+F25+F38+F51+F64</f>
        <v>1</v>
      </c>
      <c r="G77" s="77">
        <f t="shared" si="9"/>
        <v>21</v>
      </c>
      <c r="H77" s="77">
        <f t="shared" si="9"/>
        <v>20</v>
      </c>
    </row>
    <row r="78" spans="1:8" x14ac:dyDescent="0.25">
      <c r="A78" s="56">
        <v>43191</v>
      </c>
      <c r="B78" s="77">
        <f t="shared" si="8"/>
        <v>79</v>
      </c>
      <c r="C78" s="77">
        <f t="shared" si="8"/>
        <v>20</v>
      </c>
      <c r="D78" s="77">
        <f t="shared" si="8"/>
        <v>59</v>
      </c>
      <c r="E78" s="77">
        <f t="shared" ref="E78:H80" si="10">E13+E26+E39+E52+E65</f>
        <v>14</v>
      </c>
      <c r="F78" s="77">
        <f t="shared" si="10"/>
        <v>1</v>
      </c>
      <c r="G78" s="77">
        <f t="shared" si="10"/>
        <v>24</v>
      </c>
      <c r="H78" s="77">
        <f t="shared" si="10"/>
        <v>20</v>
      </c>
    </row>
    <row r="79" spans="1:8" x14ac:dyDescent="0.25">
      <c r="A79" s="56">
        <v>43282</v>
      </c>
      <c r="B79" s="77">
        <f t="shared" si="8"/>
        <v>82</v>
      </c>
      <c r="C79" s="77">
        <f t="shared" si="8"/>
        <v>20</v>
      </c>
      <c r="D79" s="77">
        <f t="shared" si="8"/>
        <v>62</v>
      </c>
      <c r="E79" s="77">
        <f t="shared" si="10"/>
        <v>14</v>
      </c>
      <c r="F79" s="77">
        <f t="shared" si="10"/>
        <v>1</v>
      </c>
      <c r="G79" s="77">
        <f t="shared" si="10"/>
        <v>26</v>
      </c>
      <c r="H79" s="77">
        <f t="shared" si="10"/>
        <v>21</v>
      </c>
    </row>
    <row r="80" spans="1:8" ht="16.5" thickBot="1" x14ac:dyDescent="0.3">
      <c r="A80" s="78">
        <v>43374</v>
      </c>
      <c r="B80" s="79">
        <f t="shared" si="8"/>
        <v>84</v>
      </c>
      <c r="C80" s="79">
        <f t="shared" si="8"/>
        <v>20</v>
      </c>
      <c r="D80" s="79">
        <f t="shared" si="8"/>
        <v>64</v>
      </c>
      <c r="E80" s="79">
        <f t="shared" si="10"/>
        <v>16</v>
      </c>
      <c r="F80" s="79">
        <f t="shared" si="10"/>
        <v>1</v>
      </c>
      <c r="G80" s="79">
        <f t="shared" si="10"/>
        <v>26</v>
      </c>
      <c r="H80" s="79">
        <f t="shared" si="10"/>
        <v>21</v>
      </c>
    </row>
    <row r="81" spans="1:8" s="55" customFormat="1" x14ac:dyDescent="0.25">
      <c r="A81" s="110">
        <v>43466</v>
      </c>
      <c r="B81" s="111">
        <f t="shared" si="8"/>
        <v>85</v>
      </c>
      <c r="C81" s="111">
        <f t="shared" si="8"/>
        <v>20</v>
      </c>
      <c r="D81" s="111">
        <f t="shared" si="8"/>
        <v>65</v>
      </c>
      <c r="E81" s="111">
        <f>E16+E29+E42+E55+E68</f>
        <v>17</v>
      </c>
      <c r="F81" s="111">
        <f t="shared" ref="F81:H81" si="11">F16+F29+F42+F55+F68</f>
        <v>1</v>
      </c>
      <c r="G81" s="111">
        <f t="shared" si="11"/>
        <v>26</v>
      </c>
      <c r="H81" s="111">
        <f t="shared" si="11"/>
        <v>21</v>
      </c>
    </row>
    <row r="82" spans="1:8" s="55" customFormat="1" x14ac:dyDescent="0.25">
      <c r="A82" s="56">
        <v>43556</v>
      </c>
      <c r="B82" s="45">
        <f t="shared" si="8"/>
        <v>0</v>
      </c>
      <c r="C82" s="45">
        <f t="shared" si="8"/>
        <v>0</v>
      </c>
      <c r="D82" s="45">
        <f t="shared" si="8"/>
        <v>0</v>
      </c>
      <c r="E82" s="45">
        <f t="shared" si="8"/>
        <v>0</v>
      </c>
      <c r="F82" s="45">
        <f t="shared" si="8"/>
        <v>0</v>
      </c>
      <c r="G82" s="45">
        <f t="shared" si="8"/>
        <v>0</v>
      </c>
      <c r="H82" s="45">
        <f t="shared" si="8"/>
        <v>0</v>
      </c>
    </row>
    <row r="83" spans="1:8" s="55" customFormat="1" x14ac:dyDescent="0.25">
      <c r="A83" s="56">
        <v>43647</v>
      </c>
      <c r="B83" s="45">
        <f t="shared" si="8"/>
        <v>0</v>
      </c>
      <c r="C83" s="45">
        <f t="shared" si="8"/>
        <v>0</v>
      </c>
      <c r="D83" s="45">
        <f t="shared" si="8"/>
        <v>0</v>
      </c>
      <c r="E83" s="45">
        <f t="shared" si="8"/>
        <v>0</v>
      </c>
      <c r="F83" s="45">
        <f t="shared" si="8"/>
        <v>0</v>
      </c>
      <c r="G83" s="45">
        <f t="shared" si="8"/>
        <v>0</v>
      </c>
      <c r="H83" s="45">
        <f t="shared" si="8"/>
        <v>0</v>
      </c>
    </row>
    <row r="84" spans="1:8" s="55" customFormat="1" ht="16.5" thickBot="1" x14ac:dyDescent="0.3">
      <c r="A84" s="78">
        <v>43739</v>
      </c>
      <c r="B84" s="79">
        <f t="shared" si="8"/>
        <v>0</v>
      </c>
      <c r="C84" s="79">
        <f t="shared" si="8"/>
        <v>0</v>
      </c>
      <c r="D84" s="79">
        <f t="shared" si="8"/>
        <v>0</v>
      </c>
      <c r="E84" s="79">
        <f t="shared" si="8"/>
        <v>0</v>
      </c>
      <c r="F84" s="79">
        <f t="shared" si="8"/>
        <v>0</v>
      </c>
      <c r="G84" s="79">
        <f t="shared" si="8"/>
        <v>0</v>
      </c>
      <c r="H84" s="79">
        <f t="shared" si="8"/>
        <v>0</v>
      </c>
    </row>
    <row r="87" spans="1:8" ht="49.5" customHeight="1" x14ac:dyDescent="0.25">
      <c r="A87" s="255" t="s">
        <v>474</v>
      </c>
      <c r="B87" s="255"/>
      <c r="C87" s="255"/>
      <c r="D87" s="255"/>
      <c r="E87" s="255"/>
      <c r="F87" s="255"/>
      <c r="G87" s="255"/>
      <c r="H87" s="255"/>
    </row>
  </sheetData>
  <mergeCells count="15">
    <mergeCell ref="A87:H87"/>
    <mergeCell ref="A72:H72"/>
    <mergeCell ref="A1:H1"/>
    <mergeCell ref="A7:H7"/>
    <mergeCell ref="A20:H20"/>
    <mergeCell ref="A33:H33"/>
    <mergeCell ref="A46:H46"/>
    <mergeCell ref="A59:H59"/>
    <mergeCell ref="A3:A6"/>
    <mergeCell ref="B3:H3"/>
    <mergeCell ref="B4:B6"/>
    <mergeCell ref="E5:H5"/>
    <mergeCell ref="C4:H4"/>
    <mergeCell ref="C5:C6"/>
    <mergeCell ref="D5:D6"/>
  </mergeCells>
  <dataValidations count="1">
    <dataValidation type="list" allowBlank="1" showInputMessage="1" showErrorMessage="1" sqref="A21:A32 A8:A19 A60:A71 A34:A45 A47:A58 A73:A84">
      <formula1>Дата</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I15"/>
  <sheetViews>
    <sheetView workbookViewId="0">
      <pane ySplit="8" topLeftCell="A9" activePane="bottomLeft" state="frozen"/>
      <selection activeCell="A9" sqref="A9:L9"/>
      <selection pane="bottomLeft" activeCell="C14" sqref="C14"/>
    </sheetView>
  </sheetViews>
  <sheetFormatPr defaultRowHeight="15.75" x14ac:dyDescent="0.25"/>
  <cols>
    <col min="1" max="1" width="20" style="53" customWidth="1"/>
    <col min="2" max="3" width="17.28515625" style="53" customWidth="1"/>
    <col min="4" max="9" width="14" style="53" customWidth="1"/>
    <col min="10" max="10" width="26.5703125" style="53" customWidth="1"/>
    <col min="11" max="16384" width="9.140625" style="53"/>
  </cols>
  <sheetData>
    <row r="1" spans="1:9" ht="16.5" x14ac:dyDescent="0.25">
      <c r="A1" s="259" t="s">
        <v>183</v>
      </c>
      <c r="B1" s="259"/>
      <c r="C1" s="259"/>
      <c r="D1" s="259"/>
      <c r="E1" s="259"/>
      <c r="F1" s="259"/>
      <c r="G1" s="259"/>
      <c r="H1" s="259"/>
      <c r="I1" s="259"/>
    </row>
    <row r="2" spans="1:9" x14ac:dyDescent="0.25">
      <c r="A2" s="279" t="s">
        <v>275</v>
      </c>
      <c r="B2" s="279"/>
      <c r="C2" s="279"/>
      <c r="D2" s="279"/>
      <c r="E2" s="279"/>
      <c r="F2" s="279"/>
      <c r="G2" s="279"/>
      <c r="H2" s="279"/>
      <c r="I2" s="279"/>
    </row>
    <row r="4" spans="1:9" ht="15.75" customHeight="1" x14ac:dyDescent="0.25">
      <c r="A4" s="273" t="s">
        <v>160</v>
      </c>
      <c r="B4" s="269" t="s">
        <v>315</v>
      </c>
      <c r="C4" s="270"/>
      <c r="D4" s="276" t="s">
        <v>177</v>
      </c>
      <c r="E4" s="276"/>
      <c r="F4" s="276"/>
      <c r="G4" s="276"/>
      <c r="H4" s="276"/>
      <c r="I4" s="276"/>
    </row>
    <row r="5" spans="1:9" ht="94.5" customHeight="1" x14ac:dyDescent="0.25">
      <c r="A5" s="274"/>
      <c r="B5" s="271"/>
      <c r="C5" s="272"/>
      <c r="D5" s="277" t="s">
        <v>178</v>
      </c>
      <c r="E5" s="278"/>
      <c r="F5" s="277" t="s">
        <v>181</v>
      </c>
      <c r="G5" s="278"/>
      <c r="H5" s="277" t="s">
        <v>182</v>
      </c>
      <c r="I5" s="278"/>
    </row>
    <row r="6" spans="1:9" ht="15.75" customHeight="1" x14ac:dyDescent="0.25">
      <c r="A6" s="274"/>
      <c r="B6" s="66" t="s">
        <v>164</v>
      </c>
      <c r="C6" s="66" t="s">
        <v>129</v>
      </c>
      <c r="D6" s="66" t="s">
        <v>164</v>
      </c>
      <c r="E6" s="66" t="s">
        <v>129</v>
      </c>
      <c r="F6" s="66" t="s">
        <v>164</v>
      </c>
      <c r="G6" s="66" t="s">
        <v>129</v>
      </c>
      <c r="H6" s="66" t="s">
        <v>164</v>
      </c>
      <c r="I6" s="66" t="s">
        <v>129</v>
      </c>
    </row>
    <row r="7" spans="1:9" x14ac:dyDescent="0.25">
      <c r="A7" s="275"/>
      <c r="B7" s="67" t="s">
        <v>161</v>
      </c>
      <c r="C7" s="32">
        <v>43466</v>
      </c>
      <c r="D7" s="67" t="s">
        <v>161</v>
      </c>
      <c r="E7" s="32">
        <v>43466</v>
      </c>
      <c r="F7" s="67" t="s">
        <v>161</v>
      </c>
      <c r="G7" s="32">
        <v>43466</v>
      </c>
      <c r="H7" s="67" t="s">
        <v>161</v>
      </c>
      <c r="I7" s="32">
        <v>43466</v>
      </c>
    </row>
    <row r="8" spans="1:9" s="69" customFormat="1" x14ac:dyDescent="0.25">
      <c r="A8" s="58">
        <v>1</v>
      </c>
      <c r="B8" s="57">
        <v>2</v>
      </c>
      <c r="C8" s="58">
        <v>3</v>
      </c>
      <c r="D8" s="58">
        <v>4</v>
      </c>
      <c r="E8" s="57">
        <v>5</v>
      </c>
      <c r="F8" s="58">
        <v>6</v>
      </c>
      <c r="G8" s="58">
        <v>7</v>
      </c>
      <c r="H8" s="57">
        <v>8</v>
      </c>
      <c r="I8" s="58">
        <v>9</v>
      </c>
    </row>
    <row r="9" spans="1:9" ht="66.75" customHeight="1" x14ac:dyDescent="0.25">
      <c r="A9" s="62" t="s">
        <v>191</v>
      </c>
      <c r="B9" s="63">
        <f>SUM(D9,F9,H9)</f>
        <v>20.529999999999998</v>
      </c>
      <c r="C9" s="63">
        <f>SUM(E9,G9,I9)</f>
        <v>20.330000000000002</v>
      </c>
      <c r="D9" s="59">
        <v>13.5</v>
      </c>
      <c r="E9" s="60">
        <v>13.4</v>
      </c>
      <c r="F9" s="60">
        <v>3.13</v>
      </c>
      <c r="G9" s="60">
        <v>3.13</v>
      </c>
      <c r="H9" s="59">
        <v>3.9</v>
      </c>
      <c r="I9" s="59">
        <v>3.8</v>
      </c>
    </row>
    <row r="10" spans="1:9" ht="63" x14ac:dyDescent="0.25">
      <c r="A10" s="62" t="s">
        <v>162</v>
      </c>
      <c r="B10" s="63">
        <f t="shared" ref="B10:B13" si="0">SUM(D10,F10,H10)</f>
        <v>0</v>
      </c>
      <c r="C10" s="63">
        <f t="shared" ref="C10:C13" si="1">SUM(E10,G10,I10)</f>
        <v>0</v>
      </c>
      <c r="D10" s="59"/>
      <c r="E10" s="60"/>
      <c r="F10" s="59"/>
      <c r="G10" s="59"/>
      <c r="H10" s="59"/>
      <c r="I10" s="59"/>
    </row>
    <row r="11" spans="1:9" ht="51.75" customHeight="1" x14ac:dyDescent="0.25">
      <c r="A11" s="62" t="s">
        <v>155</v>
      </c>
      <c r="B11" s="63">
        <f t="shared" si="0"/>
        <v>0</v>
      </c>
      <c r="C11" s="63">
        <f t="shared" si="1"/>
        <v>0</v>
      </c>
      <c r="D11" s="59"/>
      <c r="E11" s="60"/>
      <c r="F11" s="59"/>
      <c r="G11" s="60"/>
      <c r="H11" s="59"/>
      <c r="I11" s="59"/>
    </row>
    <row r="12" spans="1:9" ht="51.75" customHeight="1" x14ac:dyDescent="0.25">
      <c r="A12" s="62" t="s">
        <v>156</v>
      </c>
      <c r="B12" s="63">
        <f t="shared" si="0"/>
        <v>0.1</v>
      </c>
      <c r="C12" s="63">
        <f t="shared" si="1"/>
        <v>0.1</v>
      </c>
      <c r="D12" s="59">
        <v>0.1</v>
      </c>
      <c r="E12" s="60">
        <v>0.1</v>
      </c>
      <c r="F12" s="59"/>
      <c r="G12" s="60"/>
      <c r="H12" s="59"/>
      <c r="I12" s="59"/>
    </row>
    <row r="13" spans="1:9" ht="51.75" customHeight="1" x14ac:dyDescent="0.25">
      <c r="A13" s="62" t="s">
        <v>154</v>
      </c>
      <c r="B13" s="63">
        <f t="shared" si="0"/>
        <v>0</v>
      </c>
      <c r="C13" s="63">
        <f t="shared" si="1"/>
        <v>0</v>
      </c>
      <c r="D13" s="59"/>
      <c r="E13" s="59"/>
      <c r="F13" s="59"/>
      <c r="G13" s="60"/>
      <c r="H13" s="59"/>
      <c r="I13" s="59"/>
    </row>
    <row r="14" spans="1:9" ht="19.5" customHeight="1" x14ac:dyDescent="0.25">
      <c r="A14" s="61" t="s">
        <v>163</v>
      </c>
      <c r="B14" s="64">
        <f>SUM(B9:B13)</f>
        <v>20.63</v>
      </c>
      <c r="C14" s="64">
        <f t="shared" ref="C14:I14" si="2">SUM(C9:C13)</f>
        <v>20.430000000000003</v>
      </c>
      <c r="D14" s="64">
        <f t="shared" si="2"/>
        <v>13.6</v>
      </c>
      <c r="E14" s="64">
        <f t="shared" si="2"/>
        <v>13.5</v>
      </c>
      <c r="F14" s="64">
        <f t="shared" si="2"/>
        <v>3.13</v>
      </c>
      <c r="G14" s="64">
        <f t="shared" si="2"/>
        <v>3.13</v>
      </c>
      <c r="H14" s="64">
        <f t="shared" si="2"/>
        <v>3.9</v>
      </c>
      <c r="I14" s="64">
        <f t="shared" si="2"/>
        <v>3.8</v>
      </c>
    </row>
    <row r="15" spans="1:9" ht="18" x14ac:dyDescent="0.25">
      <c r="A15" s="20" t="s">
        <v>316</v>
      </c>
    </row>
  </sheetData>
  <mergeCells count="8">
    <mergeCell ref="A1:I1"/>
    <mergeCell ref="B4:C5"/>
    <mergeCell ref="A4:A7"/>
    <mergeCell ref="D4:I4"/>
    <mergeCell ref="D5:E5"/>
    <mergeCell ref="F5:G5"/>
    <mergeCell ref="H5:I5"/>
    <mergeCell ref="A2:I2"/>
  </mergeCells>
  <dataValidations count="2">
    <dataValidation type="list" allowBlank="1" showInputMessage="1" showErrorMessage="1" sqref="C7 G7 E7 I7">
      <formula1>Дата</formula1>
    </dataValidation>
    <dataValidation type="list" allowBlank="1" showInputMessage="1" showErrorMessage="1" sqref="B7 D7 F7 H7">
      <formula1>Год</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1"/>
  <sheetViews>
    <sheetView workbookViewId="0">
      <pane ySplit="6" topLeftCell="A19" activePane="bottomLeft" state="frozen"/>
      <selection activeCell="A9" sqref="A9:L9"/>
      <selection pane="bottomLeft" activeCell="D33" sqref="D33"/>
    </sheetView>
  </sheetViews>
  <sheetFormatPr defaultRowHeight="15.75" x14ac:dyDescent="0.25"/>
  <cols>
    <col min="1" max="1" width="5.7109375" style="69" customWidth="1"/>
    <col min="2" max="2" width="76.7109375" style="69" customWidth="1"/>
    <col min="3" max="3" width="30.85546875" style="69" customWidth="1"/>
    <col min="4" max="4" width="25.42578125" style="69" customWidth="1"/>
    <col min="5" max="16384" width="9.140625" style="69"/>
  </cols>
  <sheetData>
    <row r="1" spans="1:4" ht="16.5" x14ac:dyDescent="0.25">
      <c r="A1" s="283" t="s">
        <v>217</v>
      </c>
      <c r="B1" s="283"/>
      <c r="C1" s="283"/>
      <c r="D1" s="283"/>
    </row>
    <row r="2" spans="1:4" ht="19.5" x14ac:dyDescent="0.25">
      <c r="A2" s="283" t="s">
        <v>317</v>
      </c>
      <c r="B2" s="283"/>
      <c r="C2" s="283"/>
      <c r="D2" s="283"/>
    </row>
    <row r="4" spans="1:4" ht="76.5" x14ac:dyDescent="0.25">
      <c r="A4" s="273" t="s">
        <v>29</v>
      </c>
      <c r="B4" s="273" t="s">
        <v>318</v>
      </c>
      <c r="C4" s="273" t="s">
        <v>319</v>
      </c>
      <c r="D4" s="84" t="s">
        <v>222</v>
      </c>
    </row>
    <row r="5" spans="1:4" x14ac:dyDescent="0.25">
      <c r="A5" s="275"/>
      <c r="B5" s="275"/>
      <c r="C5" s="275"/>
      <c r="D5" s="86">
        <v>43466</v>
      </c>
    </row>
    <row r="6" spans="1:4" x14ac:dyDescent="0.25">
      <c r="A6" s="58">
        <v>1</v>
      </c>
      <c r="B6" s="58">
        <v>2</v>
      </c>
      <c r="C6" s="58">
        <v>3</v>
      </c>
      <c r="D6" s="58">
        <v>4</v>
      </c>
    </row>
    <row r="7" spans="1:4" x14ac:dyDescent="0.25">
      <c r="A7" s="280" t="s">
        <v>153</v>
      </c>
      <c r="B7" s="281"/>
      <c r="C7" s="281"/>
      <c r="D7" s="282"/>
    </row>
    <row r="8" spans="1:4" x14ac:dyDescent="0.25">
      <c r="A8" s="82"/>
      <c r="B8" s="87"/>
      <c r="C8" s="87"/>
      <c r="D8" s="91"/>
    </row>
    <row r="9" spans="1:4" x14ac:dyDescent="0.25">
      <c r="A9" s="82"/>
      <c r="B9" s="87"/>
      <c r="C9" s="87"/>
      <c r="D9" s="91"/>
    </row>
    <row r="10" spans="1:4" x14ac:dyDescent="0.25">
      <c r="A10" s="82"/>
      <c r="B10" s="87"/>
      <c r="C10" s="87"/>
      <c r="D10" s="91"/>
    </row>
    <row r="11" spans="1:4" x14ac:dyDescent="0.25">
      <c r="A11" s="82"/>
      <c r="B11" s="87"/>
      <c r="C11" s="87"/>
      <c r="D11" s="91"/>
    </row>
    <row r="12" spans="1:4" x14ac:dyDescent="0.25">
      <c r="A12" s="82"/>
      <c r="B12" s="87"/>
      <c r="C12" s="87"/>
      <c r="D12" s="91"/>
    </row>
    <row r="13" spans="1:4" x14ac:dyDescent="0.25">
      <c r="A13" s="280" t="s">
        <v>191</v>
      </c>
      <c r="B13" s="281"/>
      <c r="C13" s="281"/>
      <c r="D13" s="282"/>
    </row>
    <row r="14" spans="1:4" ht="31.5" x14ac:dyDescent="0.25">
      <c r="A14" s="82"/>
      <c r="B14" s="16" t="s">
        <v>475</v>
      </c>
      <c r="C14" s="87" t="s">
        <v>221</v>
      </c>
      <c r="D14" s="91" t="s">
        <v>218</v>
      </c>
    </row>
    <row r="15" spans="1:4" x14ac:dyDescent="0.25">
      <c r="A15" s="82"/>
      <c r="B15" s="16" t="s">
        <v>476</v>
      </c>
      <c r="C15" s="87" t="s">
        <v>221</v>
      </c>
      <c r="D15" s="91" t="s">
        <v>218</v>
      </c>
    </row>
    <row r="16" spans="1:4" x14ac:dyDescent="0.25">
      <c r="A16" s="82"/>
      <c r="B16" s="16" t="s">
        <v>477</v>
      </c>
      <c r="C16" s="87" t="s">
        <v>221</v>
      </c>
      <c r="D16" s="91" t="s">
        <v>218</v>
      </c>
    </row>
    <row r="17" spans="1:4" ht="47.25" x14ac:dyDescent="0.25">
      <c r="A17" s="82"/>
      <c r="B17" s="87" t="s">
        <v>478</v>
      </c>
      <c r="C17" s="87" t="s">
        <v>221</v>
      </c>
      <c r="D17" s="91" t="s">
        <v>219</v>
      </c>
    </row>
    <row r="18" spans="1:4" ht="31.5" x14ac:dyDescent="0.25">
      <c r="A18" s="82"/>
      <c r="B18" s="87" t="s">
        <v>479</v>
      </c>
      <c r="C18" s="87" t="s">
        <v>221</v>
      </c>
      <c r="D18" s="91" t="s">
        <v>219</v>
      </c>
    </row>
    <row r="19" spans="1:4" x14ac:dyDescent="0.25">
      <c r="A19" s="82"/>
      <c r="B19" s="87" t="s">
        <v>480</v>
      </c>
      <c r="C19" s="87" t="s">
        <v>221</v>
      </c>
      <c r="D19" s="91" t="s">
        <v>218</v>
      </c>
    </row>
    <row r="20" spans="1:4" x14ac:dyDescent="0.25">
      <c r="A20" s="280" t="s">
        <v>154</v>
      </c>
      <c r="B20" s="281"/>
      <c r="C20" s="281"/>
      <c r="D20" s="282"/>
    </row>
    <row r="21" spans="1:4" ht="47.25" x14ac:dyDescent="0.25">
      <c r="A21" s="82"/>
      <c r="B21" s="87" t="s">
        <v>478</v>
      </c>
      <c r="C21" s="87" t="s">
        <v>221</v>
      </c>
      <c r="D21" s="91" t="s">
        <v>219</v>
      </c>
    </row>
    <row r="22" spans="1:4" x14ac:dyDescent="0.25">
      <c r="A22" s="82"/>
      <c r="B22" s="16"/>
      <c r="C22" s="87"/>
      <c r="D22" s="91"/>
    </row>
    <row r="23" spans="1:4" x14ac:dyDescent="0.25">
      <c r="A23" s="82"/>
      <c r="B23" s="16"/>
      <c r="C23" s="87"/>
      <c r="D23" s="91"/>
    </row>
    <row r="24" spans="1:4" x14ac:dyDescent="0.25">
      <c r="A24" s="82"/>
      <c r="B24" s="87"/>
      <c r="C24" s="87"/>
      <c r="D24" s="91"/>
    </row>
    <row r="25" spans="1:4" x14ac:dyDescent="0.25">
      <c r="A25" s="82"/>
      <c r="B25" s="87"/>
      <c r="C25" s="87"/>
      <c r="D25" s="91"/>
    </row>
    <row r="26" spans="1:4" x14ac:dyDescent="0.25">
      <c r="A26" s="280" t="s">
        <v>155</v>
      </c>
      <c r="B26" s="281"/>
      <c r="C26" s="281"/>
      <c r="D26" s="282"/>
    </row>
    <row r="27" spans="1:4" x14ac:dyDescent="0.25">
      <c r="A27" s="82"/>
      <c r="B27" s="16"/>
      <c r="C27" s="87"/>
      <c r="D27" s="91"/>
    </row>
    <row r="28" spans="1:4" x14ac:dyDescent="0.25">
      <c r="A28" s="82"/>
      <c r="B28" s="16"/>
      <c r="C28" s="87"/>
      <c r="D28" s="91"/>
    </row>
    <row r="29" spans="1:4" x14ac:dyDescent="0.25">
      <c r="A29" s="82"/>
      <c r="B29" s="16"/>
      <c r="C29" s="87"/>
      <c r="D29" s="91"/>
    </row>
    <row r="30" spans="1:4" x14ac:dyDescent="0.25">
      <c r="A30" s="82"/>
      <c r="B30" s="87"/>
      <c r="C30" s="87"/>
      <c r="D30" s="91"/>
    </row>
    <row r="31" spans="1:4" x14ac:dyDescent="0.25">
      <c r="A31" s="82"/>
      <c r="B31" s="87"/>
      <c r="C31" s="87"/>
      <c r="D31" s="91"/>
    </row>
    <row r="32" spans="1:4" x14ac:dyDescent="0.25">
      <c r="A32" s="280" t="s">
        <v>156</v>
      </c>
      <c r="B32" s="281"/>
      <c r="C32" s="281"/>
      <c r="D32" s="282"/>
    </row>
    <row r="33" spans="1:6" x14ac:dyDescent="0.25">
      <c r="A33" s="82"/>
      <c r="B33" s="180" t="s">
        <v>481</v>
      </c>
      <c r="C33" s="87" t="s">
        <v>221</v>
      </c>
      <c r="D33" s="91" t="s">
        <v>218</v>
      </c>
    </row>
    <row r="34" spans="1:6" x14ac:dyDescent="0.25">
      <c r="A34" s="82"/>
      <c r="B34" s="87"/>
      <c r="C34" s="87"/>
      <c r="D34" s="91"/>
    </row>
    <row r="35" spans="1:6" x14ac:dyDescent="0.25">
      <c r="A35" s="82"/>
      <c r="B35" s="87"/>
      <c r="C35" s="87"/>
      <c r="D35" s="91"/>
    </row>
    <row r="36" spans="1:6" x14ac:dyDescent="0.25">
      <c r="A36" s="82"/>
      <c r="B36" s="87"/>
      <c r="C36" s="87"/>
      <c r="D36" s="91"/>
    </row>
    <row r="37" spans="1:6" x14ac:dyDescent="0.25">
      <c r="A37" s="82"/>
      <c r="B37" s="87"/>
      <c r="C37" s="87"/>
      <c r="D37" s="91"/>
    </row>
    <row r="38" spans="1:6" ht="35.25" customHeight="1" x14ac:dyDescent="0.25">
      <c r="A38" s="241" t="s">
        <v>320</v>
      </c>
      <c r="B38" s="241"/>
      <c r="C38" s="241"/>
      <c r="D38" s="241"/>
      <c r="E38" s="83"/>
      <c r="F38" s="83"/>
    </row>
    <row r="39" spans="1:6" ht="88.5" customHeight="1" x14ac:dyDescent="0.25">
      <c r="A39" s="285" t="s">
        <v>321</v>
      </c>
      <c r="B39" s="285"/>
      <c r="C39" s="285"/>
      <c r="D39" s="285"/>
    </row>
    <row r="40" spans="1:6" ht="55.5" customHeight="1" x14ac:dyDescent="0.25">
      <c r="A40" s="284" t="s">
        <v>322</v>
      </c>
      <c r="B40" s="284"/>
      <c r="C40" s="284"/>
      <c r="D40" s="284"/>
    </row>
    <row r="41" spans="1:6" ht="69" customHeight="1" x14ac:dyDescent="0.25">
      <c r="A41" s="284" t="s">
        <v>323</v>
      </c>
      <c r="B41" s="284"/>
      <c r="C41" s="284"/>
      <c r="D41" s="284"/>
    </row>
  </sheetData>
  <mergeCells count="14">
    <mergeCell ref="A40:D40"/>
    <mergeCell ref="A41:D41"/>
    <mergeCell ref="A32:D32"/>
    <mergeCell ref="A38:D38"/>
    <mergeCell ref="A39:D39"/>
    <mergeCell ref="A26:D26"/>
    <mergeCell ref="A4:A5"/>
    <mergeCell ref="B4:B5"/>
    <mergeCell ref="C4:C5"/>
    <mergeCell ref="A1:D1"/>
    <mergeCell ref="A2:D2"/>
    <mergeCell ref="A7:D7"/>
    <mergeCell ref="A13:D13"/>
    <mergeCell ref="A20:D20"/>
  </mergeCells>
  <dataValidations count="3">
    <dataValidation type="list" allowBlank="1" showInputMessage="1" showErrorMessage="1" sqref="D21:D25 D27:D31 D33:D37 D14:D19 D8:D12">
      <formula1>Список</formula1>
    </dataValidation>
    <dataValidation type="list" allowBlank="1" showInputMessage="1" showErrorMessage="1" sqref="C21:C25 C27:C31 C33:C37 C14:C19 C8:C12">
      <formula1>Перечень</formula1>
    </dataValidation>
    <dataValidation type="list" allowBlank="1" showInputMessage="1" showErrorMessage="1" sqref="D5">
      <formula1>Дата</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tabSelected="1" workbookViewId="0">
      <pane ySplit="6" topLeftCell="A8" activePane="bottomLeft" state="frozen"/>
      <selection activeCell="A9" sqref="A9:L9"/>
      <selection pane="bottomLeft" activeCell="C12" sqref="C12"/>
    </sheetView>
  </sheetViews>
  <sheetFormatPr defaultRowHeight="15.75" x14ac:dyDescent="0.25"/>
  <cols>
    <col min="1" max="1" width="5.7109375" style="69" customWidth="1"/>
    <col min="2" max="2" width="43.5703125" style="69" customWidth="1"/>
    <col min="3" max="4" width="34.5703125" style="69" customWidth="1"/>
    <col min="5" max="16384" width="9.140625" style="69"/>
  </cols>
  <sheetData>
    <row r="1" spans="1:4" ht="16.5" x14ac:dyDescent="0.25">
      <c r="A1" s="283" t="s">
        <v>325</v>
      </c>
      <c r="B1" s="283"/>
      <c r="C1" s="283"/>
      <c r="D1" s="283"/>
    </row>
    <row r="2" spans="1:4" ht="16.5" x14ac:dyDescent="0.25">
      <c r="A2" s="283" t="s">
        <v>324</v>
      </c>
      <c r="B2" s="283"/>
      <c r="C2" s="283"/>
      <c r="D2" s="283"/>
    </row>
    <row r="3" spans="1:4" ht="16.5" x14ac:dyDescent="0.25">
      <c r="A3" s="283" t="s">
        <v>327</v>
      </c>
      <c r="B3" s="283"/>
      <c r="C3" s="283"/>
      <c r="D3" s="283"/>
    </row>
    <row r="5" spans="1:4" ht="94.5" x14ac:dyDescent="0.25">
      <c r="A5" s="121" t="s">
        <v>29</v>
      </c>
      <c r="B5" s="121" t="s">
        <v>326</v>
      </c>
      <c r="C5" s="121" t="s">
        <v>376</v>
      </c>
      <c r="D5" s="121" t="s">
        <v>377</v>
      </c>
    </row>
    <row r="6" spans="1:4" x14ac:dyDescent="0.25">
      <c r="A6" s="58">
        <v>1</v>
      </c>
      <c r="B6" s="58">
        <v>2</v>
      </c>
      <c r="C6" s="58">
        <v>3</v>
      </c>
      <c r="D6" s="58">
        <v>4</v>
      </c>
    </row>
    <row r="7" spans="1:4" x14ac:dyDescent="0.25">
      <c r="A7" s="286" t="s">
        <v>191</v>
      </c>
      <c r="B7" s="287"/>
      <c r="C7" s="287"/>
      <c r="D7" s="288"/>
    </row>
    <row r="8" spans="1:4" ht="47.25" x14ac:dyDescent="0.25">
      <c r="A8" s="82">
        <v>1</v>
      </c>
      <c r="B8" s="16" t="s">
        <v>378</v>
      </c>
      <c r="C8" s="128">
        <v>2658</v>
      </c>
      <c r="D8" s="127">
        <v>76</v>
      </c>
    </row>
    <row r="9" spans="1:4" ht="31.5" x14ac:dyDescent="0.25">
      <c r="A9" s="82">
        <v>2</v>
      </c>
      <c r="B9" s="16" t="s">
        <v>379</v>
      </c>
      <c r="C9" s="128">
        <v>5215</v>
      </c>
      <c r="D9" s="127">
        <v>94</v>
      </c>
    </row>
    <row r="10" spans="1:4" ht="47.25" x14ac:dyDescent="0.25">
      <c r="A10" s="82">
        <v>3</v>
      </c>
      <c r="B10" s="16" t="s">
        <v>380</v>
      </c>
      <c r="C10" s="128">
        <v>5074</v>
      </c>
      <c r="D10" s="127">
        <v>197</v>
      </c>
    </row>
    <row r="11" spans="1:4" ht="47.25" x14ac:dyDescent="0.25">
      <c r="A11" s="82">
        <v>4</v>
      </c>
      <c r="B11" s="16" t="s">
        <v>381</v>
      </c>
      <c r="C11" s="128"/>
      <c r="D11" s="127"/>
    </row>
    <row r="12" spans="1:4" ht="47.25" x14ac:dyDescent="0.25">
      <c r="A12" s="82">
        <v>5</v>
      </c>
      <c r="B12" s="125" t="s">
        <v>382</v>
      </c>
      <c r="C12" s="128">
        <v>1870</v>
      </c>
      <c r="D12" s="127">
        <v>145</v>
      </c>
    </row>
    <row r="13" spans="1:4" s="147" customFormat="1" ht="31.5" x14ac:dyDescent="0.25">
      <c r="A13" s="146">
        <v>6</v>
      </c>
      <c r="B13" s="70" t="s">
        <v>425</v>
      </c>
      <c r="C13" s="127"/>
      <c r="D13" s="127"/>
    </row>
    <row r="14" spans="1:4" x14ac:dyDescent="0.25">
      <c r="A14" s="286" t="s">
        <v>154</v>
      </c>
      <c r="B14" s="287"/>
      <c r="C14" s="287"/>
      <c r="D14" s="288"/>
    </row>
    <row r="15" spans="1:4" x14ac:dyDescent="0.25">
      <c r="A15" s="82">
        <v>1</v>
      </c>
      <c r="B15" s="16" t="s">
        <v>383</v>
      </c>
      <c r="C15" s="128">
        <v>111192</v>
      </c>
      <c r="D15" s="128"/>
    </row>
    <row r="16" spans="1:4" x14ac:dyDescent="0.25">
      <c r="A16" s="82">
        <v>2</v>
      </c>
      <c r="B16" s="16" t="s">
        <v>384</v>
      </c>
      <c r="C16" s="128">
        <v>16530</v>
      </c>
      <c r="D16" s="128"/>
    </row>
    <row r="17" spans="1:4" ht="31.5" x14ac:dyDescent="0.25">
      <c r="A17" s="82">
        <v>3</v>
      </c>
      <c r="B17" s="16" t="s">
        <v>385</v>
      </c>
      <c r="C17" s="128">
        <v>29000</v>
      </c>
      <c r="D17" s="128"/>
    </row>
    <row r="18" spans="1:4" ht="31.5" x14ac:dyDescent="0.25">
      <c r="A18" s="82">
        <v>4</v>
      </c>
      <c r="B18" s="16" t="s">
        <v>386</v>
      </c>
      <c r="C18" s="128">
        <v>98780</v>
      </c>
      <c r="D18" s="128"/>
    </row>
    <row r="19" spans="1:4" ht="47.25" x14ac:dyDescent="0.25">
      <c r="A19" s="82">
        <v>5</v>
      </c>
      <c r="B19" s="125" t="s">
        <v>414</v>
      </c>
      <c r="C19" s="128">
        <v>225</v>
      </c>
      <c r="D19" s="128"/>
    </row>
    <row r="20" spans="1:4" x14ac:dyDescent="0.25">
      <c r="A20" s="286" t="s">
        <v>156</v>
      </c>
      <c r="B20" s="287"/>
      <c r="C20" s="287"/>
      <c r="D20" s="288"/>
    </row>
    <row r="21" spans="1:4" ht="31.5" x14ac:dyDescent="0.25">
      <c r="A21" s="82">
        <v>1</v>
      </c>
      <c r="B21" s="87" t="s">
        <v>387</v>
      </c>
      <c r="C21" s="128">
        <v>1401</v>
      </c>
      <c r="D21" s="128"/>
    </row>
    <row r="22" spans="1:4" ht="63" x14ac:dyDescent="0.25">
      <c r="A22" s="82">
        <v>2</v>
      </c>
      <c r="B22" s="125" t="s">
        <v>415</v>
      </c>
      <c r="C22" s="128">
        <v>95</v>
      </c>
      <c r="D22" s="128"/>
    </row>
    <row r="23" spans="1:4" x14ac:dyDescent="0.25">
      <c r="A23" s="286" t="s">
        <v>153</v>
      </c>
      <c r="B23" s="287"/>
      <c r="C23" s="287"/>
      <c r="D23" s="288"/>
    </row>
    <row r="24" spans="1:4" ht="47.25" x14ac:dyDescent="0.25">
      <c r="A24" s="82">
        <v>1</v>
      </c>
      <c r="B24" s="87" t="s">
        <v>422</v>
      </c>
      <c r="C24" s="128"/>
      <c r="D24" s="128"/>
    </row>
    <row r="25" spans="1:4" ht="31.5" x14ac:dyDescent="0.25">
      <c r="A25" s="82">
        <v>2</v>
      </c>
      <c r="B25" s="87" t="s">
        <v>423</v>
      </c>
      <c r="C25" s="128"/>
      <c r="D25" s="128"/>
    </row>
    <row r="26" spans="1:4" ht="47.25" x14ac:dyDescent="0.25">
      <c r="A26" s="82">
        <v>3</v>
      </c>
      <c r="B26" s="87" t="s">
        <v>424</v>
      </c>
      <c r="C26" s="128"/>
      <c r="D26" s="128"/>
    </row>
    <row r="27" spans="1:4" x14ac:dyDescent="0.25">
      <c r="A27" s="286" t="s">
        <v>155</v>
      </c>
      <c r="B27" s="287"/>
      <c r="C27" s="287"/>
      <c r="D27" s="288"/>
    </row>
    <row r="28" spans="1:4" x14ac:dyDescent="0.25">
      <c r="A28" s="82">
        <v>1</v>
      </c>
      <c r="B28" s="145" t="s">
        <v>416</v>
      </c>
      <c r="C28" s="128"/>
      <c r="D28" s="128"/>
    </row>
    <row r="29" spans="1:4" ht="31.5" x14ac:dyDescent="0.25">
      <c r="A29" s="82">
        <v>2</v>
      </c>
      <c r="B29" s="145" t="s">
        <v>417</v>
      </c>
      <c r="C29" s="128"/>
      <c r="D29" s="128"/>
    </row>
    <row r="30" spans="1:4" ht="31.5" x14ac:dyDescent="0.25">
      <c r="A30" s="82">
        <v>3</v>
      </c>
      <c r="B30" s="145" t="s">
        <v>418</v>
      </c>
      <c r="C30" s="128"/>
      <c r="D30" s="128"/>
    </row>
    <row r="31" spans="1:4" ht="31.5" x14ac:dyDescent="0.25">
      <c r="A31" s="82">
        <v>4</v>
      </c>
      <c r="B31" s="145" t="s">
        <v>419</v>
      </c>
      <c r="C31" s="128"/>
      <c r="D31" s="128"/>
    </row>
    <row r="32" spans="1:4" ht="47.25" x14ac:dyDescent="0.25">
      <c r="A32" s="82">
        <v>5</v>
      </c>
      <c r="B32" s="145" t="s">
        <v>420</v>
      </c>
      <c r="C32" s="128"/>
      <c r="D32" s="128"/>
    </row>
    <row r="33" spans="1:4" ht="47.25" x14ac:dyDescent="0.25">
      <c r="A33" s="82">
        <v>6</v>
      </c>
      <c r="B33" s="145" t="s">
        <v>421</v>
      </c>
      <c r="C33" s="128"/>
      <c r="D33" s="128"/>
    </row>
  </sheetData>
  <mergeCells count="8">
    <mergeCell ref="A27:D27"/>
    <mergeCell ref="A20:D20"/>
    <mergeCell ref="A1:D1"/>
    <mergeCell ref="A2:D2"/>
    <mergeCell ref="A23:D23"/>
    <mergeCell ref="A3:D3"/>
    <mergeCell ref="A7:D7"/>
    <mergeCell ref="A14:D14"/>
  </mergeCells>
  <dataValidations count="1">
    <dataValidation type="list" allowBlank="1" showInputMessage="1" showErrorMessage="1" sqref="A3:D3">
      <formula1>Период</formula1>
    </dataValidation>
  </dataValidations>
  <printOptions horizontalCentered="1"/>
  <pageMargins left="0.39370078740157483" right="0.39370078740157483" top="0.59055118110236227" bottom="0.39370078740157483" header="0.31496062992125984" footer="0.31496062992125984"/>
  <pageSetup paperSize="9" scale="8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zoomScaleSheetLayoutView="100" workbookViewId="0">
      <pane ySplit="7" topLeftCell="A20" activePane="bottomLeft" state="frozen"/>
      <selection activeCell="A9" sqref="A9:L9"/>
      <selection pane="bottomLeft" activeCell="O25" sqref="O25"/>
    </sheetView>
  </sheetViews>
  <sheetFormatPr defaultRowHeight="15" x14ac:dyDescent="0.25"/>
  <cols>
    <col min="1" max="1" width="5" style="129" customWidth="1"/>
    <col min="2" max="2" width="63.85546875" style="129" customWidth="1"/>
    <col min="3" max="4" width="9.5703125" style="129" customWidth="1"/>
    <col min="5" max="5" width="13.28515625" style="129" bestFit="1" customWidth="1"/>
    <col min="6" max="6" width="12.5703125" style="129" customWidth="1"/>
    <col min="7" max="7" width="9.42578125" style="129" customWidth="1"/>
    <col min="8" max="8" width="11.7109375" style="129" customWidth="1"/>
    <col min="9" max="9" width="13.28515625" style="129" customWidth="1"/>
    <col min="10" max="10" width="12.5703125" style="129" customWidth="1"/>
    <col min="11" max="16384" width="9.140625" style="129"/>
  </cols>
  <sheetData>
    <row r="1" spans="1:10" s="130" customFormat="1" ht="16.5" x14ac:dyDescent="0.25">
      <c r="A1" s="290" t="s">
        <v>396</v>
      </c>
      <c r="B1" s="290"/>
      <c r="C1" s="290"/>
      <c r="D1" s="290"/>
      <c r="E1" s="290"/>
      <c r="F1" s="290"/>
      <c r="G1" s="290"/>
      <c r="H1" s="290"/>
      <c r="I1" s="290"/>
      <c r="J1" s="290"/>
    </row>
    <row r="2" spans="1:10" s="130" customFormat="1" ht="16.5" x14ac:dyDescent="0.25">
      <c r="A2" s="290" t="s">
        <v>395</v>
      </c>
      <c r="B2" s="290"/>
      <c r="C2" s="290"/>
      <c r="D2" s="290"/>
      <c r="E2" s="290"/>
      <c r="F2" s="290"/>
      <c r="G2" s="290"/>
      <c r="H2" s="290"/>
      <c r="I2" s="290"/>
      <c r="J2" s="290"/>
    </row>
    <row r="3" spans="1:10" s="130" customFormat="1" x14ac:dyDescent="0.25">
      <c r="A3" s="131"/>
      <c r="B3" s="132"/>
      <c r="C3" s="132"/>
      <c r="D3" s="132"/>
      <c r="E3" s="132"/>
      <c r="F3" s="132"/>
      <c r="G3" s="132"/>
      <c r="H3" s="132"/>
      <c r="I3" s="132"/>
      <c r="J3" s="132"/>
    </row>
    <row r="4" spans="1:10" s="122" customFormat="1" ht="15.75" customHeight="1" x14ac:dyDescent="0.25">
      <c r="A4" s="291" t="s">
        <v>29</v>
      </c>
      <c r="B4" s="291" t="s">
        <v>388</v>
      </c>
      <c r="C4" s="289" t="s">
        <v>389</v>
      </c>
      <c r="D4" s="289"/>
      <c r="E4" s="289"/>
      <c r="F4" s="289"/>
      <c r="G4" s="289"/>
      <c r="H4" s="289"/>
      <c r="I4" s="289"/>
      <c r="J4" s="289"/>
    </row>
    <row r="5" spans="1:10" s="122" customFormat="1" ht="15.75" x14ac:dyDescent="0.25">
      <c r="A5" s="292"/>
      <c r="B5" s="292"/>
      <c r="C5" s="289" t="s">
        <v>44</v>
      </c>
      <c r="D5" s="289"/>
      <c r="E5" s="289"/>
      <c r="F5" s="289"/>
      <c r="G5" s="289" t="s">
        <v>161</v>
      </c>
      <c r="H5" s="289"/>
      <c r="I5" s="289"/>
      <c r="J5" s="289"/>
    </row>
    <row r="6" spans="1:10" s="122" customFormat="1" ht="45" x14ac:dyDescent="0.25">
      <c r="A6" s="293"/>
      <c r="B6" s="293"/>
      <c r="C6" s="51" t="s">
        <v>405</v>
      </c>
      <c r="D6" s="177" t="s">
        <v>482</v>
      </c>
      <c r="E6" s="51" t="s">
        <v>406</v>
      </c>
      <c r="F6" s="141" t="s">
        <v>52</v>
      </c>
      <c r="G6" s="51" t="s">
        <v>405</v>
      </c>
      <c r="H6" s="177" t="s">
        <v>482</v>
      </c>
      <c r="I6" s="51" t="s">
        <v>406</v>
      </c>
      <c r="J6" s="141" t="s">
        <v>52</v>
      </c>
    </row>
    <row r="7" spans="1:10" s="122" customFormat="1" ht="15.75" x14ac:dyDescent="0.25">
      <c r="A7" s="51">
        <v>1</v>
      </c>
      <c r="B7" s="51">
        <v>2</v>
      </c>
      <c r="C7" s="51">
        <v>3</v>
      </c>
      <c r="D7" s="51">
        <v>4</v>
      </c>
      <c r="E7" s="51">
        <v>5</v>
      </c>
      <c r="F7" s="51">
        <v>6</v>
      </c>
      <c r="G7" s="51">
        <v>7</v>
      </c>
      <c r="H7" s="51">
        <v>8</v>
      </c>
      <c r="I7" s="51">
        <v>9</v>
      </c>
      <c r="J7" s="51">
        <v>10</v>
      </c>
    </row>
    <row r="8" spans="1:10" s="122" customFormat="1" ht="31.5" x14ac:dyDescent="0.25">
      <c r="A8" s="133">
        <v>1</v>
      </c>
      <c r="B8" s="120" t="s">
        <v>390</v>
      </c>
      <c r="C8" s="134">
        <f>SUM(D8:F8)</f>
        <v>11</v>
      </c>
      <c r="D8" s="134"/>
      <c r="E8" s="134">
        <v>11</v>
      </c>
      <c r="F8" s="134"/>
      <c r="G8" s="134">
        <f>SUM(H8:J8)</f>
        <v>0</v>
      </c>
      <c r="H8" s="134"/>
      <c r="I8" s="134"/>
      <c r="J8" s="134"/>
    </row>
    <row r="9" spans="1:10" s="122" customFormat="1" ht="15.75" x14ac:dyDescent="0.25">
      <c r="A9" s="135"/>
      <c r="B9" s="119" t="s">
        <v>151</v>
      </c>
      <c r="C9" s="136"/>
      <c r="D9" s="136"/>
      <c r="E9" s="136"/>
      <c r="F9" s="136"/>
      <c r="G9" s="136"/>
      <c r="H9" s="136"/>
      <c r="I9" s="136"/>
      <c r="J9" s="136"/>
    </row>
    <row r="10" spans="1:10" s="122" customFormat="1" ht="15.75" x14ac:dyDescent="0.25">
      <c r="A10" s="137"/>
      <c r="B10" s="138" t="s">
        <v>397</v>
      </c>
      <c r="C10" s="139">
        <f>SUM(D10:F10)</f>
        <v>10</v>
      </c>
      <c r="D10" s="139"/>
      <c r="E10" s="139">
        <v>10</v>
      </c>
      <c r="F10" s="139"/>
      <c r="G10" s="139">
        <f>SUM(H10:J10)</f>
        <v>0</v>
      </c>
      <c r="H10" s="139"/>
      <c r="I10" s="139"/>
      <c r="J10" s="139"/>
    </row>
    <row r="11" spans="1:10" s="122" customFormat="1" ht="15.75" x14ac:dyDescent="0.25">
      <c r="A11" s="137"/>
      <c r="B11" s="138" t="s">
        <v>398</v>
      </c>
      <c r="C11" s="139">
        <f>SUM(D11:F11)</f>
        <v>1</v>
      </c>
      <c r="D11" s="139"/>
      <c r="E11" s="139">
        <v>1</v>
      </c>
      <c r="F11" s="139"/>
      <c r="G11" s="139">
        <f>SUM(H11:J11)</f>
        <v>0</v>
      </c>
      <c r="H11" s="139"/>
      <c r="I11" s="139"/>
      <c r="J11" s="139"/>
    </row>
    <row r="12" spans="1:10" s="122" customFormat="1" ht="63" x14ac:dyDescent="0.25">
      <c r="A12" s="133">
        <v>2</v>
      </c>
      <c r="B12" s="120" t="s">
        <v>399</v>
      </c>
      <c r="C12" s="134">
        <f>SUM(D12:F12)</f>
        <v>0</v>
      </c>
      <c r="D12" s="134"/>
      <c r="E12" s="134"/>
      <c r="F12" s="134"/>
      <c r="G12" s="134">
        <f>SUM(H12:J12)</f>
        <v>5</v>
      </c>
      <c r="H12" s="134"/>
      <c r="I12" s="134">
        <v>5</v>
      </c>
      <c r="J12" s="134"/>
    </row>
    <row r="13" spans="1:10" s="122" customFormat="1" ht="15.75" x14ac:dyDescent="0.25">
      <c r="A13" s="135"/>
      <c r="B13" s="119" t="s">
        <v>151</v>
      </c>
      <c r="C13" s="136"/>
      <c r="D13" s="136"/>
      <c r="E13" s="136"/>
      <c r="F13" s="136"/>
      <c r="G13" s="136"/>
      <c r="H13" s="136"/>
      <c r="I13" s="136"/>
      <c r="J13" s="136"/>
    </row>
    <row r="14" spans="1:10" s="122" customFormat="1" ht="15.75" x14ac:dyDescent="0.25">
      <c r="A14" s="137"/>
      <c r="B14" s="138" t="s">
        <v>397</v>
      </c>
      <c r="C14" s="139">
        <f>SUM(D14:F14)</f>
        <v>0</v>
      </c>
      <c r="D14" s="139"/>
      <c r="E14" s="139"/>
      <c r="F14" s="139"/>
      <c r="G14" s="139">
        <f>SUM(H14:J14)</f>
        <v>3</v>
      </c>
      <c r="H14" s="139"/>
      <c r="I14" s="139">
        <v>3</v>
      </c>
      <c r="J14" s="139"/>
    </row>
    <row r="15" spans="1:10" s="122" customFormat="1" ht="15.75" x14ac:dyDescent="0.25">
      <c r="A15" s="137"/>
      <c r="B15" s="138" t="s">
        <v>398</v>
      </c>
      <c r="C15" s="139">
        <f>SUM(D15:F15)</f>
        <v>0</v>
      </c>
      <c r="D15" s="139"/>
      <c r="E15" s="139"/>
      <c r="F15" s="139"/>
      <c r="G15" s="139">
        <f>SUM(H15:J15)</f>
        <v>2</v>
      </c>
      <c r="H15" s="139"/>
      <c r="I15" s="139">
        <v>2</v>
      </c>
      <c r="J15" s="139"/>
    </row>
    <row r="16" spans="1:10" s="122" customFormat="1" ht="31.5" x14ac:dyDescent="0.25">
      <c r="A16" s="133">
        <v>3</v>
      </c>
      <c r="B16" s="120" t="s">
        <v>391</v>
      </c>
      <c r="C16" s="134">
        <f>SUM(D16:F16)</f>
        <v>11</v>
      </c>
      <c r="D16" s="134"/>
      <c r="E16" s="134">
        <v>11</v>
      </c>
      <c r="F16" s="134"/>
      <c r="G16" s="134">
        <f>SUM(H16:J16)</f>
        <v>0</v>
      </c>
      <c r="H16" s="134"/>
      <c r="I16" s="134"/>
      <c r="J16" s="134"/>
    </row>
    <row r="17" spans="1:10" s="122" customFormat="1" ht="15.75" x14ac:dyDescent="0.25">
      <c r="A17" s="135"/>
      <c r="B17" s="119" t="s">
        <v>151</v>
      </c>
      <c r="C17" s="136"/>
      <c r="D17" s="136"/>
      <c r="E17" s="136"/>
      <c r="F17" s="136"/>
      <c r="G17" s="136"/>
      <c r="H17" s="136"/>
      <c r="I17" s="136"/>
      <c r="J17" s="136"/>
    </row>
    <row r="18" spans="1:10" s="122" customFormat="1" ht="15.75" x14ac:dyDescent="0.25">
      <c r="A18" s="137"/>
      <c r="B18" s="138" t="s">
        <v>397</v>
      </c>
      <c r="C18" s="139">
        <f t="shared" ref="C18:C19" si="0">SUM(D18:F18)</f>
        <v>10</v>
      </c>
      <c r="D18" s="139"/>
      <c r="E18" s="139">
        <v>10</v>
      </c>
      <c r="F18" s="139"/>
      <c r="G18" s="139">
        <f>SUM(H18:J18)</f>
        <v>0</v>
      </c>
      <c r="H18" s="139"/>
      <c r="I18" s="139"/>
      <c r="J18" s="139"/>
    </row>
    <row r="19" spans="1:10" s="122" customFormat="1" ht="15.75" x14ac:dyDescent="0.25">
      <c r="A19" s="137"/>
      <c r="B19" s="138" t="s">
        <v>398</v>
      </c>
      <c r="C19" s="139">
        <f t="shared" si="0"/>
        <v>1</v>
      </c>
      <c r="D19" s="139"/>
      <c r="E19" s="139">
        <v>1</v>
      </c>
      <c r="F19" s="139"/>
      <c r="G19" s="139">
        <f>SUM(H19:J19)</f>
        <v>0</v>
      </c>
      <c r="H19" s="139"/>
      <c r="I19" s="139"/>
      <c r="J19" s="139"/>
    </row>
    <row r="20" spans="1:10" s="122" customFormat="1" ht="15.75" x14ac:dyDescent="0.25">
      <c r="A20" s="133">
        <v>4</v>
      </c>
      <c r="B20" s="120" t="s">
        <v>392</v>
      </c>
      <c r="C20" s="134"/>
      <c r="D20" s="134"/>
      <c r="E20" s="134"/>
      <c r="F20" s="134"/>
      <c r="G20" s="134"/>
      <c r="H20" s="134"/>
      <c r="I20" s="134"/>
      <c r="J20" s="134"/>
    </row>
    <row r="21" spans="1:10" s="122" customFormat="1" ht="15.75" x14ac:dyDescent="0.25">
      <c r="A21" s="135"/>
      <c r="B21" s="119" t="s">
        <v>393</v>
      </c>
      <c r="C21" s="136"/>
      <c r="D21" s="136"/>
      <c r="E21" s="136"/>
      <c r="F21" s="136"/>
      <c r="G21" s="136"/>
      <c r="H21" s="136"/>
      <c r="I21" s="136"/>
      <c r="J21" s="136"/>
    </row>
    <row r="22" spans="1:10" s="122" customFormat="1" ht="15.75" x14ac:dyDescent="0.25">
      <c r="A22" s="137"/>
      <c r="B22" s="138" t="s">
        <v>400</v>
      </c>
      <c r="C22" s="139"/>
      <c r="D22" s="139"/>
      <c r="E22" s="139">
        <v>154.9</v>
      </c>
      <c r="F22" s="139"/>
      <c r="G22" s="139"/>
      <c r="H22" s="139"/>
      <c r="I22" s="139"/>
      <c r="J22" s="139"/>
    </row>
    <row r="23" spans="1:10" s="122" customFormat="1" ht="15.75" x14ac:dyDescent="0.25">
      <c r="A23" s="137"/>
      <c r="B23" s="140" t="s">
        <v>401</v>
      </c>
      <c r="C23" s="139"/>
      <c r="D23" s="139"/>
      <c r="E23" s="139">
        <v>125.53</v>
      </c>
      <c r="F23" s="139"/>
      <c r="G23" s="139"/>
      <c r="H23" s="139"/>
      <c r="I23" s="139"/>
      <c r="J23" s="139"/>
    </row>
    <row r="24" spans="1:10" s="122" customFormat="1" ht="15.75" x14ac:dyDescent="0.25">
      <c r="A24" s="133">
        <v>5</v>
      </c>
      <c r="B24" s="120" t="s">
        <v>394</v>
      </c>
      <c r="C24" s="134"/>
      <c r="D24" s="134"/>
      <c r="E24" s="134"/>
      <c r="F24" s="134"/>
      <c r="G24" s="134"/>
      <c r="H24" s="134"/>
      <c r="I24" s="134"/>
      <c r="J24" s="134"/>
    </row>
    <row r="25" spans="1:10" s="122" customFormat="1" ht="15.75" x14ac:dyDescent="0.25">
      <c r="A25" s="135"/>
      <c r="B25" s="119" t="s">
        <v>393</v>
      </c>
      <c r="C25" s="136"/>
      <c r="D25" s="136"/>
      <c r="E25" s="136"/>
      <c r="F25" s="136"/>
      <c r="G25" s="136"/>
      <c r="H25" s="136"/>
      <c r="I25" s="136"/>
      <c r="J25" s="136"/>
    </row>
    <row r="26" spans="1:10" s="122" customFormat="1" ht="15.75" x14ac:dyDescent="0.25">
      <c r="A26" s="137"/>
      <c r="B26" s="138" t="s">
        <v>400</v>
      </c>
      <c r="C26" s="139"/>
      <c r="D26" s="139"/>
      <c r="E26" s="139">
        <v>129.76</v>
      </c>
      <c r="F26" s="139"/>
      <c r="G26" s="139"/>
      <c r="H26" s="139"/>
      <c r="I26" s="139"/>
      <c r="J26" s="139"/>
    </row>
    <row r="27" spans="1:10" s="122" customFormat="1" ht="15.75" x14ac:dyDescent="0.25">
      <c r="A27" s="137"/>
      <c r="B27" s="140" t="s">
        <v>401</v>
      </c>
      <c r="C27" s="139"/>
      <c r="D27" s="139"/>
      <c r="E27" s="139">
        <v>125.53</v>
      </c>
      <c r="F27" s="139"/>
      <c r="G27" s="139"/>
      <c r="H27" s="139"/>
      <c r="I27" s="139"/>
      <c r="J27" s="139"/>
    </row>
    <row r="28" spans="1:10" s="122" customFormat="1" ht="15.75" x14ac:dyDescent="0.25">
      <c r="A28" s="133">
        <v>6</v>
      </c>
      <c r="B28" s="120" t="s">
        <v>402</v>
      </c>
      <c r="C28" s="134"/>
      <c r="D28" s="134"/>
      <c r="E28" s="134">
        <v>141.87</v>
      </c>
      <c r="F28" s="134"/>
      <c r="G28" s="134"/>
      <c r="H28" s="134"/>
      <c r="I28" s="134"/>
      <c r="J28" s="134"/>
    </row>
    <row r="29" spans="1:10" s="122" customFormat="1" ht="15.75" x14ac:dyDescent="0.25">
      <c r="A29" s="135"/>
      <c r="B29" s="119" t="s">
        <v>151</v>
      </c>
      <c r="C29" s="136"/>
      <c r="D29" s="136"/>
      <c r="E29" s="136"/>
      <c r="F29" s="136"/>
      <c r="G29" s="136"/>
      <c r="H29" s="136"/>
      <c r="I29" s="136"/>
      <c r="J29" s="136"/>
    </row>
    <row r="30" spans="1:10" s="122" customFormat="1" ht="15.75" x14ac:dyDescent="0.25">
      <c r="A30" s="137"/>
      <c r="B30" s="138" t="s">
        <v>403</v>
      </c>
      <c r="C30" s="139"/>
      <c r="D30" s="139"/>
      <c r="E30" s="139">
        <v>142.88999999999999</v>
      </c>
      <c r="F30" s="139"/>
      <c r="G30" s="139"/>
      <c r="H30" s="139"/>
      <c r="I30" s="139"/>
      <c r="J30" s="139"/>
    </row>
    <row r="31" spans="1:10" s="122" customFormat="1" ht="31.5" x14ac:dyDescent="0.25">
      <c r="A31" s="137"/>
      <c r="B31" s="138" t="s">
        <v>404</v>
      </c>
      <c r="C31" s="139"/>
      <c r="D31" s="139"/>
      <c r="E31" s="139">
        <v>125.53</v>
      </c>
      <c r="F31" s="139"/>
      <c r="G31" s="139"/>
      <c r="H31" s="139"/>
      <c r="I31" s="139"/>
      <c r="J31" s="139"/>
    </row>
    <row r="33" spans="2:10" ht="45.75" customHeight="1" x14ac:dyDescent="0.25">
      <c r="B33" s="284" t="s">
        <v>483</v>
      </c>
      <c r="C33" s="284"/>
      <c r="D33" s="284"/>
      <c r="E33" s="284"/>
      <c r="F33" s="284"/>
      <c r="G33" s="284"/>
      <c r="H33" s="284"/>
      <c r="I33" s="284"/>
      <c r="J33" s="284"/>
    </row>
  </sheetData>
  <mergeCells count="8">
    <mergeCell ref="B33:J33"/>
    <mergeCell ref="G5:J5"/>
    <mergeCell ref="A1:J1"/>
    <mergeCell ref="C4:J4"/>
    <mergeCell ref="A2:J2"/>
    <mergeCell ref="A4:A6"/>
    <mergeCell ref="B4:B6"/>
    <mergeCell ref="C5:F5"/>
  </mergeCells>
  <pageMargins left="0.39370078740157483" right="0.39370078740157483" top="0.59055118110236227" bottom="0.39370078740157483" header="0.31496062992125984" footer="0.31496062992125984"/>
  <pageSetup paperSize="9" scale="8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9"/>
  <sheetViews>
    <sheetView workbookViewId="0">
      <pane ySplit="4" topLeftCell="A5" activePane="bottomLeft" state="frozen"/>
      <selection activeCell="A9" sqref="A9:L9"/>
      <selection pane="bottomLeft" activeCell="F5" sqref="F5:F6"/>
    </sheetView>
  </sheetViews>
  <sheetFormatPr defaultRowHeight="15.75" x14ac:dyDescent="0.25"/>
  <cols>
    <col min="1" max="1" width="10.7109375" style="53" bestFit="1" customWidth="1"/>
    <col min="2" max="2" width="11.28515625" style="53" bestFit="1" customWidth="1"/>
    <col min="3" max="3" width="10.140625" style="53" bestFit="1" customWidth="1"/>
    <col min="4" max="4" width="10.28515625" style="53" bestFit="1" customWidth="1"/>
    <col min="5" max="5" width="9.5703125" style="53" bestFit="1" customWidth="1"/>
    <col min="6" max="6" width="84.140625" style="53" customWidth="1"/>
    <col min="7" max="16384" width="9.140625" style="53"/>
  </cols>
  <sheetData>
    <row r="1" spans="1:12" ht="16.5" x14ac:dyDescent="0.25">
      <c r="A1" s="252" t="s">
        <v>201</v>
      </c>
      <c r="B1" s="252"/>
      <c r="C1" s="252"/>
      <c r="D1" s="252"/>
      <c r="E1" s="252"/>
      <c r="F1" s="252"/>
      <c r="G1" s="104"/>
      <c r="H1" s="104"/>
      <c r="I1" s="104"/>
      <c r="J1" s="104"/>
      <c r="K1" s="104"/>
      <c r="L1" s="104"/>
    </row>
    <row r="2" spans="1:12" ht="16.5" x14ac:dyDescent="0.25">
      <c r="A2" s="252" t="s">
        <v>212</v>
      </c>
      <c r="B2" s="252"/>
      <c r="C2" s="252"/>
      <c r="D2" s="252"/>
      <c r="E2" s="252"/>
      <c r="F2" s="252"/>
      <c r="G2" s="104"/>
      <c r="H2" s="104"/>
      <c r="I2" s="104"/>
      <c r="J2" s="104"/>
      <c r="K2" s="104"/>
      <c r="L2" s="104"/>
    </row>
    <row r="4" spans="1:12" ht="26.25" customHeight="1" x14ac:dyDescent="0.25">
      <c r="A4" s="105" t="s">
        <v>195</v>
      </c>
      <c r="B4" s="106" t="s">
        <v>196</v>
      </c>
      <c r="C4" s="105" t="s">
        <v>197</v>
      </c>
      <c r="D4" s="105" t="s">
        <v>198</v>
      </c>
      <c r="E4" s="85" t="s">
        <v>216</v>
      </c>
      <c r="F4" s="105" t="s">
        <v>200</v>
      </c>
    </row>
    <row r="5" spans="1:12" ht="57.75" customHeight="1" x14ac:dyDescent="0.25">
      <c r="A5" s="294"/>
      <c r="B5" s="106" t="s">
        <v>211</v>
      </c>
      <c r="C5" s="296"/>
      <c r="D5" s="298"/>
      <c r="E5" s="298"/>
      <c r="F5" s="300" t="s">
        <v>252</v>
      </c>
    </row>
    <row r="6" spans="1:12" ht="57.75" customHeight="1" x14ac:dyDescent="0.25">
      <c r="A6" s="295"/>
      <c r="B6" s="107" t="s">
        <v>202</v>
      </c>
      <c r="C6" s="297"/>
      <c r="D6" s="299"/>
      <c r="E6" s="299"/>
      <c r="F6" s="301"/>
    </row>
    <row r="7" spans="1:12" ht="67.5" customHeight="1" x14ac:dyDescent="0.25">
      <c r="A7" s="294" t="s">
        <v>199</v>
      </c>
      <c r="B7" s="106" t="s">
        <v>199</v>
      </c>
      <c r="C7" s="296"/>
      <c r="D7" s="298" t="s">
        <v>205</v>
      </c>
      <c r="E7" s="298"/>
      <c r="F7" s="300" t="s">
        <v>215</v>
      </c>
    </row>
    <row r="8" spans="1:12" ht="67.5" customHeight="1" x14ac:dyDescent="0.25">
      <c r="A8" s="295"/>
      <c r="B8" s="107" t="s">
        <v>214</v>
      </c>
      <c r="C8" s="297"/>
      <c r="D8" s="299"/>
      <c r="E8" s="299"/>
      <c r="F8" s="301"/>
    </row>
    <row r="9" spans="1:12" ht="17.25" customHeight="1" x14ac:dyDescent="0.25">
      <c r="A9" s="106" t="s">
        <v>253</v>
      </c>
      <c r="B9" s="302" t="s">
        <v>202</v>
      </c>
      <c r="C9" s="298" t="s">
        <v>205</v>
      </c>
      <c r="D9" s="298"/>
      <c r="E9" s="298" t="s">
        <v>205</v>
      </c>
      <c r="F9" s="300" t="s">
        <v>213</v>
      </c>
    </row>
    <row r="10" spans="1:12" ht="17.25" customHeight="1" x14ac:dyDescent="0.25">
      <c r="A10" s="108" t="s">
        <v>254</v>
      </c>
      <c r="B10" s="302"/>
      <c r="C10" s="303"/>
      <c r="D10" s="303"/>
      <c r="E10" s="303"/>
      <c r="F10" s="301"/>
    </row>
    <row r="11" spans="1:12" ht="17.25" customHeight="1" x14ac:dyDescent="0.25">
      <c r="A11" s="108" t="s">
        <v>203</v>
      </c>
      <c r="B11" s="302"/>
      <c r="C11" s="303"/>
      <c r="D11" s="303"/>
      <c r="E11" s="303"/>
      <c r="F11" s="300"/>
    </row>
    <row r="12" spans="1:12" ht="17.25" customHeight="1" x14ac:dyDescent="0.25">
      <c r="A12" s="108" t="s">
        <v>204</v>
      </c>
      <c r="B12" s="302"/>
      <c r="C12" s="303"/>
      <c r="D12" s="303"/>
      <c r="E12" s="303"/>
      <c r="F12" s="301"/>
    </row>
    <row r="13" spans="1:12" ht="32.25" customHeight="1" x14ac:dyDescent="0.25">
      <c r="A13" s="294" t="s">
        <v>255</v>
      </c>
      <c r="B13" s="106" t="s">
        <v>206</v>
      </c>
      <c r="C13" s="298"/>
      <c r="D13" s="298"/>
      <c r="E13" s="298"/>
      <c r="F13" s="300" t="s">
        <v>276</v>
      </c>
    </row>
    <row r="14" spans="1:12" ht="32.25" customHeight="1" x14ac:dyDescent="0.25">
      <c r="A14" s="306"/>
      <c r="B14" s="108" t="s">
        <v>207</v>
      </c>
      <c r="C14" s="303"/>
      <c r="D14" s="303"/>
      <c r="E14" s="303"/>
      <c r="F14" s="301"/>
    </row>
    <row r="15" spans="1:12" ht="32.25" customHeight="1" x14ac:dyDescent="0.25">
      <c r="A15" s="295"/>
      <c r="B15" s="107" t="s">
        <v>204</v>
      </c>
      <c r="C15" s="299"/>
      <c r="D15" s="299"/>
      <c r="E15" s="299"/>
      <c r="F15" s="181"/>
    </row>
    <row r="16" spans="1:12" ht="25.5" customHeight="1" x14ac:dyDescent="0.25">
      <c r="A16" s="294" t="s">
        <v>256</v>
      </c>
      <c r="B16" s="106" t="s">
        <v>208</v>
      </c>
      <c r="C16" s="298"/>
      <c r="D16" s="298"/>
      <c r="E16" s="298"/>
      <c r="F16" s="304" t="s">
        <v>277</v>
      </c>
    </row>
    <row r="17" spans="1:6" ht="25.5" customHeight="1" x14ac:dyDescent="0.25">
      <c r="A17" s="295"/>
      <c r="B17" s="107" t="s">
        <v>203</v>
      </c>
      <c r="C17" s="299"/>
      <c r="D17" s="299"/>
      <c r="E17" s="299"/>
      <c r="F17" s="305"/>
    </row>
    <row r="18" spans="1:6" ht="94.5" x14ac:dyDescent="0.25">
      <c r="A18" s="105" t="s">
        <v>257</v>
      </c>
      <c r="B18" s="105" t="s">
        <v>209</v>
      </c>
      <c r="C18" s="105"/>
      <c r="D18" s="105"/>
      <c r="E18" s="105"/>
      <c r="F18" s="160" t="s">
        <v>225</v>
      </c>
    </row>
    <row r="19" spans="1:6" ht="94.5" x14ac:dyDescent="0.25">
      <c r="A19" s="105" t="s">
        <v>258</v>
      </c>
      <c r="B19" s="105" t="s">
        <v>210</v>
      </c>
      <c r="C19" s="105"/>
      <c r="D19" s="105"/>
      <c r="E19" s="105"/>
      <c r="F19" s="160" t="s">
        <v>278</v>
      </c>
    </row>
    <row r="20" spans="1:6" x14ac:dyDescent="0.25">
      <c r="A20" s="109"/>
      <c r="B20" s="109"/>
      <c r="C20" s="109"/>
      <c r="D20" s="109"/>
      <c r="E20" s="109"/>
      <c r="F20" s="185"/>
    </row>
    <row r="21" spans="1:6" x14ac:dyDescent="0.25">
      <c r="A21" s="109"/>
      <c r="B21" s="109"/>
      <c r="C21" s="109"/>
      <c r="D21" s="109"/>
      <c r="E21" s="109"/>
      <c r="F21" s="109"/>
    </row>
    <row r="22" spans="1:6" x14ac:dyDescent="0.25">
      <c r="A22" s="109"/>
      <c r="B22" s="109"/>
      <c r="C22" s="109"/>
      <c r="D22" s="109"/>
      <c r="E22" s="109"/>
      <c r="F22" s="109"/>
    </row>
    <row r="23" spans="1:6" x14ac:dyDescent="0.25">
      <c r="A23" s="109"/>
      <c r="B23" s="109"/>
      <c r="C23" s="109"/>
      <c r="D23" s="109"/>
      <c r="E23" s="109"/>
      <c r="F23" s="109"/>
    </row>
    <row r="24" spans="1:6" x14ac:dyDescent="0.25">
      <c r="A24" s="109"/>
      <c r="B24" s="109"/>
      <c r="C24" s="109"/>
      <c r="D24" s="109"/>
      <c r="E24" s="109"/>
      <c r="F24" s="109"/>
    </row>
    <row r="25" spans="1:6" x14ac:dyDescent="0.25">
      <c r="A25" s="109"/>
      <c r="B25" s="109"/>
      <c r="C25" s="109"/>
      <c r="D25" s="109"/>
      <c r="E25" s="109"/>
      <c r="F25" s="109"/>
    </row>
    <row r="26" spans="1:6" x14ac:dyDescent="0.25">
      <c r="A26" s="109"/>
      <c r="B26" s="109"/>
      <c r="C26" s="109"/>
      <c r="D26" s="109"/>
      <c r="E26" s="109"/>
      <c r="F26" s="109"/>
    </row>
    <row r="27" spans="1:6" x14ac:dyDescent="0.25">
      <c r="A27" s="109"/>
      <c r="B27" s="109"/>
      <c r="C27" s="109"/>
      <c r="D27" s="109"/>
      <c r="E27" s="109"/>
      <c r="F27" s="109"/>
    </row>
    <row r="28" spans="1:6" x14ac:dyDescent="0.25">
      <c r="A28" s="109"/>
      <c r="B28" s="109"/>
      <c r="C28" s="109"/>
      <c r="D28" s="109"/>
      <c r="E28" s="109"/>
      <c r="F28" s="109"/>
    </row>
    <row r="29" spans="1:6" x14ac:dyDescent="0.25">
      <c r="A29" s="109"/>
      <c r="B29" s="109"/>
      <c r="C29" s="109"/>
      <c r="D29" s="109"/>
      <c r="E29" s="109"/>
      <c r="F29" s="109"/>
    </row>
    <row r="30" spans="1:6" x14ac:dyDescent="0.25">
      <c r="A30" s="109"/>
      <c r="B30" s="109"/>
      <c r="C30" s="109"/>
      <c r="D30" s="109"/>
      <c r="E30" s="109"/>
      <c r="F30" s="109"/>
    </row>
    <row r="31" spans="1:6" x14ac:dyDescent="0.25">
      <c r="A31" s="109"/>
      <c r="B31" s="109"/>
      <c r="C31" s="109"/>
      <c r="D31" s="109"/>
      <c r="E31" s="109"/>
      <c r="F31" s="109"/>
    </row>
    <row r="32" spans="1:6" x14ac:dyDescent="0.25">
      <c r="A32" s="109"/>
      <c r="B32" s="109"/>
      <c r="C32" s="109"/>
      <c r="D32" s="109"/>
      <c r="E32" s="109"/>
      <c r="F32" s="109"/>
    </row>
    <row r="33" spans="1:6" x14ac:dyDescent="0.25">
      <c r="A33" s="109"/>
      <c r="B33" s="109"/>
      <c r="C33" s="109"/>
      <c r="D33" s="109"/>
      <c r="E33" s="109"/>
      <c r="F33" s="109"/>
    </row>
    <row r="34" spans="1:6" x14ac:dyDescent="0.25">
      <c r="A34" s="109"/>
      <c r="B34" s="109"/>
      <c r="C34" s="109"/>
      <c r="D34" s="109"/>
      <c r="E34" s="109"/>
      <c r="F34" s="109"/>
    </row>
    <row r="35" spans="1:6" x14ac:dyDescent="0.25">
      <c r="A35" s="109"/>
      <c r="B35" s="109"/>
      <c r="C35" s="109"/>
      <c r="D35" s="109"/>
      <c r="E35" s="109"/>
      <c r="F35" s="109"/>
    </row>
    <row r="36" spans="1:6" x14ac:dyDescent="0.25">
      <c r="A36" s="109"/>
      <c r="B36" s="109"/>
      <c r="C36" s="109"/>
      <c r="D36" s="109"/>
      <c r="E36" s="109"/>
      <c r="F36" s="109"/>
    </row>
    <row r="37" spans="1:6" x14ac:dyDescent="0.25">
      <c r="A37" s="109"/>
      <c r="B37" s="109"/>
      <c r="C37" s="109"/>
      <c r="D37" s="109"/>
      <c r="E37" s="109"/>
      <c r="F37" s="109"/>
    </row>
    <row r="38" spans="1:6" x14ac:dyDescent="0.25">
      <c r="A38" s="109"/>
      <c r="B38" s="109"/>
      <c r="C38" s="109"/>
      <c r="D38" s="109"/>
      <c r="E38" s="109"/>
      <c r="F38" s="109"/>
    </row>
    <row r="39" spans="1:6" x14ac:dyDescent="0.25">
      <c r="A39" s="109"/>
      <c r="B39" s="109"/>
      <c r="C39" s="109"/>
      <c r="D39" s="109"/>
      <c r="E39" s="109"/>
      <c r="F39" s="109"/>
    </row>
    <row r="40" spans="1:6" x14ac:dyDescent="0.25">
      <c r="A40" s="109"/>
      <c r="B40" s="109"/>
      <c r="C40" s="109"/>
      <c r="D40" s="109"/>
      <c r="E40" s="109"/>
      <c r="F40" s="109"/>
    </row>
    <row r="41" spans="1:6" x14ac:dyDescent="0.25">
      <c r="A41" s="109"/>
      <c r="B41" s="109"/>
      <c r="C41" s="109"/>
      <c r="D41" s="109"/>
      <c r="E41" s="109"/>
      <c r="F41" s="109"/>
    </row>
    <row r="42" spans="1:6" x14ac:dyDescent="0.25">
      <c r="A42" s="109"/>
      <c r="B42" s="109"/>
      <c r="C42" s="109"/>
      <c r="D42" s="109"/>
      <c r="E42" s="109"/>
      <c r="F42" s="109"/>
    </row>
    <row r="43" spans="1:6" x14ac:dyDescent="0.25">
      <c r="A43" s="109"/>
      <c r="B43" s="109"/>
      <c r="C43" s="109"/>
      <c r="D43" s="109"/>
      <c r="E43" s="109"/>
      <c r="F43" s="109"/>
    </row>
    <row r="44" spans="1:6" x14ac:dyDescent="0.25">
      <c r="A44" s="109"/>
      <c r="B44" s="109"/>
      <c r="C44" s="109"/>
      <c r="D44" s="109"/>
      <c r="E44" s="109"/>
      <c r="F44" s="109"/>
    </row>
    <row r="45" spans="1:6" x14ac:dyDescent="0.25">
      <c r="A45" s="109"/>
      <c r="B45" s="109"/>
      <c r="C45" s="109"/>
      <c r="D45" s="109"/>
      <c r="E45" s="109"/>
      <c r="F45" s="109"/>
    </row>
    <row r="46" spans="1:6" x14ac:dyDescent="0.25">
      <c r="A46" s="109"/>
      <c r="B46" s="109"/>
      <c r="C46" s="109"/>
      <c r="D46" s="109"/>
      <c r="E46" s="109"/>
      <c r="F46" s="109"/>
    </row>
    <row r="47" spans="1:6" x14ac:dyDescent="0.25">
      <c r="A47" s="109"/>
      <c r="B47" s="109"/>
      <c r="C47" s="109"/>
      <c r="D47" s="109"/>
      <c r="E47" s="109"/>
      <c r="F47" s="109"/>
    </row>
    <row r="48" spans="1:6" x14ac:dyDescent="0.25">
      <c r="A48" s="109"/>
      <c r="B48" s="109"/>
      <c r="C48" s="109"/>
      <c r="D48" s="109"/>
      <c r="E48" s="109"/>
      <c r="F48" s="109"/>
    </row>
    <row r="49" spans="1:6" x14ac:dyDescent="0.25">
      <c r="A49" s="109"/>
      <c r="B49" s="109"/>
      <c r="C49" s="109"/>
      <c r="D49" s="109"/>
      <c r="E49" s="109"/>
      <c r="F49" s="109"/>
    </row>
    <row r="50" spans="1:6" x14ac:dyDescent="0.25">
      <c r="A50" s="109"/>
      <c r="B50" s="109"/>
      <c r="C50" s="109"/>
      <c r="D50" s="109"/>
      <c r="E50" s="109"/>
      <c r="F50" s="109"/>
    </row>
    <row r="51" spans="1:6" x14ac:dyDescent="0.25">
      <c r="A51" s="109"/>
      <c r="B51" s="109"/>
      <c r="C51" s="109"/>
      <c r="D51" s="109"/>
      <c r="E51" s="109"/>
      <c r="F51" s="109"/>
    </row>
    <row r="52" spans="1:6" x14ac:dyDescent="0.25">
      <c r="A52" s="109"/>
      <c r="B52" s="109"/>
      <c r="C52" s="109"/>
      <c r="D52" s="109"/>
      <c r="E52" s="109"/>
      <c r="F52" s="109"/>
    </row>
    <row r="53" spans="1:6" x14ac:dyDescent="0.25">
      <c r="A53" s="109"/>
      <c r="B53" s="109"/>
      <c r="C53" s="109"/>
      <c r="D53" s="109"/>
      <c r="E53" s="109"/>
      <c r="F53" s="109"/>
    </row>
    <row r="54" spans="1:6" x14ac:dyDescent="0.25">
      <c r="A54" s="109"/>
      <c r="B54" s="109"/>
      <c r="C54" s="109"/>
      <c r="D54" s="109"/>
      <c r="E54" s="109"/>
      <c r="F54" s="109"/>
    </row>
    <row r="55" spans="1:6" x14ac:dyDescent="0.25">
      <c r="A55" s="109"/>
      <c r="B55" s="109"/>
      <c r="C55" s="109"/>
      <c r="D55" s="109"/>
      <c r="E55" s="109"/>
      <c r="F55" s="109"/>
    </row>
    <row r="56" spans="1:6" x14ac:dyDescent="0.25">
      <c r="A56" s="109"/>
      <c r="B56" s="109"/>
      <c r="C56" s="109"/>
      <c r="D56" s="109"/>
      <c r="E56" s="109"/>
      <c r="F56" s="109"/>
    </row>
    <row r="57" spans="1:6" x14ac:dyDescent="0.25">
      <c r="A57" s="109"/>
      <c r="B57" s="109"/>
      <c r="C57" s="109"/>
      <c r="D57" s="109"/>
      <c r="E57" s="109"/>
      <c r="F57" s="109"/>
    </row>
    <row r="58" spans="1:6" x14ac:dyDescent="0.25">
      <c r="A58" s="109"/>
      <c r="B58" s="109"/>
      <c r="C58" s="109"/>
      <c r="D58" s="109"/>
      <c r="E58" s="109"/>
      <c r="F58" s="109"/>
    </row>
    <row r="59" spans="1:6" x14ac:dyDescent="0.25">
      <c r="A59" s="109"/>
      <c r="B59" s="109"/>
      <c r="C59" s="109"/>
      <c r="D59" s="109"/>
      <c r="E59" s="109"/>
      <c r="F59" s="109"/>
    </row>
    <row r="60" spans="1:6" x14ac:dyDescent="0.25">
      <c r="A60" s="109"/>
      <c r="B60" s="109"/>
      <c r="C60" s="109"/>
      <c r="D60" s="109"/>
      <c r="E60" s="109"/>
      <c r="F60" s="109"/>
    </row>
    <row r="61" spans="1:6" x14ac:dyDescent="0.25">
      <c r="A61" s="109"/>
      <c r="B61" s="109"/>
      <c r="C61" s="109"/>
      <c r="D61" s="109"/>
      <c r="E61" s="109"/>
      <c r="F61" s="109"/>
    </row>
    <row r="62" spans="1:6" x14ac:dyDescent="0.25">
      <c r="A62" s="109"/>
      <c r="B62" s="109"/>
      <c r="C62" s="109"/>
      <c r="D62" s="109"/>
      <c r="E62" s="109"/>
      <c r="F62" s="109"/>
    </row>
    <row r="63" spans="1:6" x14ac:dyDescent="0.25">
      <c r="A63" s="109"/>
      <c r="B63" s="109"/>
      <c r="C63" s="109"/>
      <c r="D63" s="109"/>
      <c r="E63" s="109"/>
      <c r="F63" s="109"/>
    </row>
    <row r="64" spans="1:6" x14ac:dyDescent="0.25">
      <c r="A64" s="109"/>
      <c r="B64" s="109"/>
      <c r="C64" s="109"/>
      <c r="D64" s="109"/>
      <c r="E64" s="109"/>
      <c r="F64" s="109"/>
    </row>
    <row r="65" spans="1:6" x14ac:dyDescent="0.25">
      <c r="A65" s="109"/>
      <c r="B65" s="109"/>
      <c r="C65" s="109"/>
      <c r="D65" s="109"/>
      <c r="E65" s="109"/>
      <c r="F65" s="109"/>
    </row>
    <row r="66" spans="1:6" x14ac:dyDescent="0.25">
      <c r="A66" s="109"/>
      <c r="B66" s="109"/>
      <c r="C66" s="109"/>
      <c r="D66" s="109"/>
      <c r="E66" s="109"/>
      <c r="F66" s="109"/>
    </row>
    <row r="67" spans="1:6" x14ac:dyDescent="0.25">
      <c r="A67" s="109"/>
      <c r="B67" s="109"/>
      <c r="C67" s="109"/>
      <c r="D67" s="109"/>
      <c r="E67" s="109"/>
      <c r="F67" s="109"/>
    </row>
    <row r="68" spans="1:6" x14ac:dyDescent="0.25">
      <c r="A68" s="109"/>
      <c r="B68" s="109"/>
      <c r="C68" s="109"/>
      <c r="D68" s="109"/>
      <c r="E68" s="109"/>
      <c r="F68" s="109"/>
    </row>
    <row r="69" spans="1:6" x14ac:dyDescent="0.25">
      <c r="A69" s="109"/>
      <c r="B69" s="109"/>
      <c r="C69" s="109"/>
      <c r="D69" s="109"/>
      <c r="E69" s="109"/>
      <c r="F69" s="109"/>
    </row>
    <row r="70" spans="1:6" x14ac:dyDescent="0.25">
      <c r="A70" s="109"/>
      <c r="B70" s="109"/>
      <c r="C70" s="109"/>
      <c r="D70" s="109"/>
      <c r="E70" s="109"/>
      <c r="F70" s="109"/>
    </row>
    <row r="71" spans="1:6" x14ac:dyDescent="0.25">
      <c r="A71" s="109"/>
      <c r="B71" s="109"/>
      <c r="C71" s="109"/>
      <c r="D71" s="109"/>
      <c r="E71" s="109"/>
      <c r="F71" s="109"/>
    </row>
    <row r="72" spans="1:6" x14ac:dyDescent="0.25">
      <c r="A72" s="109"/>
      <c r="B72" s="109"/>
      <c r="C72" s="109"/>
      <c r="D72" s="109"/>
      <c r="E72" s="109"/>
      <c r="F72" s="109"/>
    </row>
    <row r="73" spans="1:6" x14ac:dyDescent="0.25">
      <c r="A73" s="109"/>
      <c r="B73" s="109"/>
      <c r="C73" s="109"/>
      <c r="D73" s="109"/>
      <c r="E73" s="109"/>
      <c r="F73" s="109"/>
    </row>
    <row r="74" spans="1:6" x14ac:dyDescent="0.25">
      <c r="A74" s="109"/>
      <c r="B74" s="109"/>
      <c r="C74" s="109"/>
      <c r="D74" s="109"/>
      <c r="E74" s="109"/>
      <c r="F74" s="109"/>
    </row>
    <row r="75" spans="1:6" x14ac:dyDescent="0.25">
      <c r="A75" s="109"/>
      <c r="B75" s="109"/>
      <c r="C75" s="109"/>
      <c r="D75" s="109"/>
      <c r="E75" s="109"/>
      <c r="F75" s="109"/>
    </row>
    <row r="76" spans="1:6" x14ac:dyDescent="0.25">
      <c r="A76" s="109"/>
      <c r="B76" s="109"/>
      <c r="C76" s="109"/>
      <c r="D76" s="109"/>
      <c r="E76" s="109"/>
      <c r="F76" s="109"/>
    </row>
    <row r="77" spans="1:6" x14ac:dyDescent="0.25">
      <c r="A77" s="109"/>
      <c r="B77" s="109"/>
      <c r="C77" s="109"/>
      <c r="D77" s="109"/>
      <c r="E77" s="109"/>
      <c r="F77" s="109"/>
    </row>
    <row r="78" spans="1:6" x14ac:dyDescent="0.25">
      <c r="A78" s="109"/>
      <c r="B78" s="109"/>
      <c r="C78" s="109"/>
      <c r="D78" s="109"/>
      <c r="E78" s="109"/>
      <c r="F78" s="109"/>
    </row>
    <row r="79" spans="1:6" x14ac:dyDescent="0.25">
      <c r="A79" s="109"/>
      <c r="B79" s="109"/>
      <c r="C79" s="109"/>
      <c r="D79" s="109"/>
      <c r="E79" s="109"/>
      <c r="F79" s="109"/>
    </row>
  </sheetData>
  <mergeCells count="28">
    <mergeCell ref="A13:A15"/>
    <mergeCell ref="C13:C15"/>
    <mergeCell ref="D13:D15"/>
    <mergeCell ref="E13:E15"/>
    <mergeCell ref="F13:F14"/>
    <mergeCell ref="A16:A17"/>
    <mergeCell ref="C16:C17"/>
    <mergeCell ref="D16:D17"/>
    <mergeCell ref="E16:E17"/>
    <mergeCell ref="F16:F17"/>
    <mergeCell ref="A7:A8"/>
    <mergeCell ref="C7:C8"/>
    <mergeCell ref="D7:D8"/>
    <mergeCell ref="E7:E8"/>
    <mergeCell ref="F7:F8"/>
    <mergeCell ref="B9:B12"/>
    <mergeCell ref="C9:C12"/>
    <mergeCell ref="D9:D12"/>
    <mergeCell ref="E9:E12"/>
    <mergeCell ref="F9:F10"/>
    <mergeCell ref="F11:F12"/>
    <mergeCell ref="A1:F1"/>
    <mergeCell ref="A2:F2"/>
    <mergeCell ref="A5:A6"/>
    <mergeCell ref="C5:C6"/>
    <mergeCell ref="D5:D6"/>
    <mergeCell ref="E5:E6"/>
    <mergeCell ref="F5:F6"/>
  </mergeCells>
  <pageMargins left="0.59055118110236227" right="0.39370078740157483" top="0.39370078740157483" bottom="0.3937007874015748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16</vt:i4>
      </vt:variant>
    </vt:vector>
  </HeadingPairs>
  <TitlesOfParts>
    <vt:vector size="26" baseType="lpstr">
      <vt:lpstr>Титул</vt:lpstr>
      <vt:lpstr>Раздел I</vt:lpstr>
      <vt:lpstr>Раздел II</vt:lpstr>
      <vt:lpstr>Раздел III</vt:lpstr>
      <vt:lpstr>Раздел IV</vt:lpstr>
      <vt:lpstr>Раздел V</vt:lpstr>
      <vt:lpstr>Раздел VI</vt:lpstr>
      <vt:lpstr>Раздел VII</vt:lpstr>
      <vt:lpstr>Комментарии</vt:lpstr>
      <vt:lpstr>Список</vt:lpstr>
      <vt:lpstr>Год</vt:lpstr>
      <vt:lpstr>Годы</vt:lpstr>
      <vt:lpstr>Дата</vt:lpstr>
      <vt:lpstr>Комментарии!Заголовки_для_печати</vt:lpstr>
      <vt:lpstr>'Раздел I'!Заголовки_для_печати</vt:lpstr>
      <vt:lpstr>'Раздел II'!Заголовки_для_печати</vt:lpstr>
      <vt:lpstr>'Раздел III'!Заголовки_для_печати</vt:lpstr>
      <vt:lpstr>'Раздел IV'!Заголовки_для_печати</vt:lpstr>
      <vt:lpstr>'Раздел V'!Заголовки_для_печати</vt:lpstr>
      <vt:lpstr>'Раздел VI'!Заголовки_для_печати</vt:lpstr>
      <vt:lpstr>Месяцы</vt:lpstr>
      <vt:lpstr>МО</vt:lpstr>
      <vt:lpstr>'Раздел VII'!Область_печати</vt:lpstr>
      <vt:lpstr>Перечень</vt:lpstr>
      <vt:lpstr>Период</vt:lpstr>
      <vt:lpstr>Список</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2019-01-29T13:03:04Z</dcterms:modified>
</cp:coreProperties>
</file>