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7" i="1"/>
  <c r="J7"/>
  <c r="J8" s="1"/>
  <c r="I9"/>
  <c r="J9" s="1"/>
  <c r="J10" s="1"/>
  <c r="I11"/>
  <c r="J11"/>
  <c r="J12" s="1"/>
  <c r="I13"/>
  <c r="J13" s="1"/>
  <c r="I15"/>
  <c r="J15" s="1"/>
  <c r="J16" s="1"/>
  <c r="I17"/>
  <c r="J17"/>
  <c r="J18" s="1"/>
  <c r="I19"/>
  <c r="J19" s="1"/>
  <c r="J20" s="1"/>
  <c r="I21"/>
  <c r="J21"/>
  <c r="J22" s="1"/>
  <c r="I23"/>
  <c r="J23" s="1"/>
  <c r="J24" s="1"/>
  <c r="I25"/>
  <c r="J25"/>
  <c r="J26" s="1"/>
  <c r="I27"/>
  <c r="J27" s="1"/>
  <c r="J28" s="1"/>
  <c r="I29"/>
  <c r="J29"/>
  <c r="J30" s="1"/>
  <c r="I31"/>
  <c r="J31" s="1"/>
  <c r="J32" s="1"/>
  <c r="I33"/>
  <c r="J33"/>
  <c r="J34" s="1"/>
  <c r="I35"/>
  <c r="J35" s="1"/>
  <c r="J36" s="1"/>
  <c r="I37"/>
  <c r="J37"/>
  <c r="I39"/>
  <c r="J39"/>
  <c r="I41"/>
  <c r="J41"/>
  <c r="I43"/>
  <c r="J43"/>
  <c r="I45"/>
  <c r="J45"/>
  <c r="I47"/>
  <c r="J47"/>
  <c r="I49"/>
  <c r="J49"/>
  <c r="I51"/>
  <c r="J51"/>
  <c r="I53"/>
  <c r="J53"/>
  <c r="I55"/>
  <c r="J55"/>
  <c r="I57"/>
  <c r="J57"/>
  <c r="I59"/>
  <c r="J59"/>
  <c r="J61"/>
  <c r="I63"/>
  <c r="J63" s="1"/>
  <c r="I65"/>
  <c r="J65" s="1"/>
  <c r="I67"/>
  <c r="J67" s="1"/>
  <c r="I69"/>
  <c r="J69" s="1"/>
  <c r="I71"/>
  <c r="I73"/>
  <c r="J73"/>
  <c r="I75"/>
  <c r="J75"/>
</calcChain>
</file>

<file path=xl/sharedStrings.xml><?xml version="1.0" encoding="utf-8"?>
<sst xmlns="http://schemas.openxmlformats.org/spreadsheetml/2006/main" count="150" uniqueCount="78">
  <si>
    <t>Способ размещения заказа: электронный аукцион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</si>
  <si>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</si>
  <si>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</si>
  <si>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</si>
  <si>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</si>
  <si>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</si>
  <si>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</si>
  <si>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</si>
  <si>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</si>
  <si>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</si>
  <si>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</si>
  <si>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</si>
  <si>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шт</t>
  </si>
  <si>
    <t>Итого:</t>
  </si>
  <si>
    <t>Всего:</t>
  </si>
  <si>
    <t>МБОУ "СОШ №6"</t>
  </si>
  <si>
    <t>Ф.И.О.  руководителя                          Е.Б. Комисаренко                    Подпись ______________________</t>
  </si>
  <si>
    <t>Кастрюля. Нержавеющая сталь, общепит, без узора, с двумя ручками, крышкой, объём не менее 4,5 л и не более 5 л</t>
  </si>
  <si>
    <t>Кастрюля</t>
  </si>
  <si>
    <t xml:space="preserve"> Пластмассовый длина не менее 430 мм и не более 435мм ширина не более 435 и не менее 305мм</t>
  </si>
  <si>
    <t>Поднос</t>
  </si>
  <si>
    <t>Тарелка</t>
  </si>
  <si>
    <t>Чашка</t>
  </si>
  <si>
    <t xml:space="preserve"> Фарфоровая чашка с ручкой, общепит, без узора, высота не более 90 мм и не менее 100 мм. Объем чашки не менее 200 мл и не более 250 мм</t>
  </si>
  <si>
    <t xml:space="preserve"> Изготовлена из фарфора, общепит, без узоров. Объем не менее 250 мл и не более 260 мл.</t>
  </si>
  <si>
    <t>Тарелка изготовлена из фарфора, общепит, без узоров. Объем не менее 200 мл и не более 220 мл</t>
  </si>
  <si>
    <t>Нержавеющий, сталь. Объем не менее 40л и не более 50л</t>
  </si>
  <si>
    <t xml:space="preserve">Кастрюля </t>
  </si>
  <si>
    <t>Из нержавеющей стали, объем не менее 3 л и не более  4л с крышкой</t>
  </si>
  <si>
    <t>Чайник</t>
  </si>
  <si>
    <t>Доска разделочная</t>
  </si>
  <si>
    <t>Из нержавеющей стали,  объем не менее 200 мл и не более 250 мл.  Длина ручки не менее 40 см и не более 50 см</t>
  </si>
  <si>
    <t>Половник</t>
  </si>
  <si>
    <t>Из нержавеющей стали. Объем не менее 9 л и не более 10 л, диаметр не менее 40 см и не более 45 см.</t>
  </si>
  <si>
    <t>Дуршлаг</t>
  </si>
  <si>
    <t>Сито</t>
  </si>
  <si>
    <t>Ложка столовая из нержавейки</t>
  </si>
  <si>
    <t>Ложка столовая</t>
  </si>
  <si>
    <t>Вилка столовая из нержавейки</t>
  </si>
  <si>
    <t>Вилка сторловая</t>
  </si>
  <si>
    <t>Стакан граненый, объем не менее 200 мл и не более 220 мл</t>
  </si>
  <si>
    <t>Шумовка поварская</t>
  </si>
  <si>
    <t>Столовый сервиз</t>
  </si>
  <si>
    <t>Нож</t>
  </si>
  <si>
    <t xml:space="preserve"> Для резки хлеба, лезвие длиной не менее 20 см и не более 21 см, ручка – литой пластик</t>
  </si>
  <si>
    <t xml:space="preserve"> Длина лезвия не менее 12 см и не более 13 см, ручка – литой пластик</t>
  </si>
  <si>
    <t>Эмалированная, объем не менее 2л и не более 2,5л., с рисунком: цветы</t>
  </si>
  <si>
    <t xml:space="preserve"> Эмалированная, объем  не менее 3л. и не более 3,5 л, с рисунком: цветы</t>
  </si>
  <si>
    <t>Эмалированная, объем не менее  1л. и не более 1,5 л, с рисунком: цветы</t>
  </si>
  <si>
    <t>Сковорода</t>
  </si>
  <si>
    <t xml:space="preserve">Прямоугольный, высота бортика не менее 4 см и не более 6 см. Изготовлен из алюминия литого </t>
  </si>
  <si>
    <t>Противень для выпечки</t>
  </si>
  <si>
    <t xml:space="preserve"> Прямоугольный, высота бортика не менее 2,5 см и не более 3 см. Изготовлен из алюминия литого, длина не менее 40 см и не более 41 см, ширина не менее 40 см и не более 41 см</t>
  </si>
  <si>
    <t>Форма для выпекания</t>
  </si>
  <si>
    <t xml:space="preserve"> Прямоугольная, высота бортика не менее 4 см и не более 6 см, длина не менее 30 см и не более 31 см, ширина не менее 20 см и не более 21 см.  Изготовлен из алюминия литого </t>
  </si>
  <si>
    <t xml:space="preserve"> Круглая, высота бортика не менее 4 см и не более 6 см, диаметр дна не менее 22 см и не более 23 см. Изготовлен из алюминия литого </t>
  </si>
  <si>
    <t xml:space="preserve"> Лезвие длиной не менее15 см и не более16 см, универсальный, ручка – литой пластик</t>
  </si>
  <si>
    <t xml:space="preserve"> Нержавеющая сталь.</t>
  </si>
  <si>
    <t>Лопатка кулинарная поварская</t>
  </si>
  <si>
    <t>Бак алюминиевый емкостью не менее  10 л и не более 15 л.</t>
  </si>
  <si>
    <t>Бак алюминиевый емкостью не менее  40 л и не более 45 л.</t>
  </si>
  <si>
    <t>Бак алюминиевый емкостью не менее  20 л и не более 25 л.</t>
  </si>
  <si>
    <t>Бак алюминиевый емкостью не менее  30 л и не более 35 л.</t>
  </si>
  <si>
    <t xml:space="preserve">Стакан </t>
  </si>
  <si>
    <t>Производственная, выполнена из нержавейки.</t>
  </si>
  <si>
    <t>Включает в себя чашки, тарелки мелкие, глубокие, блюдца, супник, салатники.  Изготовлен из фарфор, декор – цветы, на 6 персон</t>
  </si>
  <si>
    <t xml:space="preserve"> Изготовлена из алюминия литого, диаметр дна не менее 260 мм и не более 265 мм. Высота бортиков не менее 4 см и не более 6 см, ручка съемная</t>
  </si>
  <si>
    <t xml:space="preserve"> Изготовлена из алюминия литого, диаметр дна не менее 220 мм и не более 225 мм. Высота бортиков не менее 4 см и не более 6 см. Ручка съемная.</t>
  </si>
  <si>
    <t xml:space="preserve"> Изготовлена из алюминия литого, диаметр дна не менее 200 мм и не более 210 мм. Высота бортиков не менее 1 см и не более 2 см. Ручка съемная. . Ручка съемная.</t>
  </si>
  <si>
    <t>Итого: Начальная (максимальная) цена договора: 180981,67 рублей</t>
  </si>
  <si>
    <t>IV. Обоснование начальной (максимальной) цены гражданско-правового договора на поставку столовой посуды.</t>
  </si>
  <si>
    <t>Метод обоснования начальной (максимальной) цены договора: метод сопоставления рыночных цен</t>
  </si>
  <si>
    <t>коммерческое предложение от 22 мая 2015г.</t>
  </si>
  <si>
    <t>крммерческое предложение от 22 мая 2015 г.</t>
  </si>
  <si>
    <t>Дата составления сводной  таблицы   10.07.2015 года</t>
  </si>
  <si>
    <t>Размер разделочной доски не менее 700ммх300 мм. и не более 705х305 мм, толщина не менее 30 мм и не более 35 мм., из твердых пород дерева.</t>
  </si>
  <si>
    <t>Размер разделочной доски не менее 500ммх300 мм. и не более 305х305 мм, толщина не менее 30 мм и не более 35 мм., из твердых пород дерева.</t>
  </si>
  <si>
    <t>Из нержавеющей стали, диаметр не менее 300 мм и не более 350 см. Высота не менее 120мм и не более 150мм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</si>
</sst>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Calibri"/>
      <family val="2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 applyAlignment="1">
      <alignment vertical="center"/>
    </xf>
    <xf numFmtId="0" fontId="1" fillId="2" borderId="0" xfId="0" applyFont="1" applyFill="1"/>
    <xf numFmtId="0" fontId="3" fillId="2" borderId="0" xfId="0" applyFont="1" applyFill="1" applyAlignment="1">
      <alignment horizontal="left" vertical="center"/>
    </xf>
    <xf numFmtId="0" fontId="6" fillId="2" borderId="0" xfId="0" applyFont="1" applyFill="1"/>
    <xf numFmtId="0" fontId="5" fillId="2" borderId="6" xfId="0" applyFont="1" applyFill="1" applyBorder="1" applyAlignment="1">
      <alignment horizontal="left" vertical="top" wrapText="1" readingOrder="1"/>
    </xf>
    <xf numFmtId="0" fontId="8" fillId="2" borderId="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left" vertical="center"/>
    </xf>
    <xf numFmtId="0" fontId="7" fillId="2" borderId="0" xfId="0" applyFont="1" applyFill="1" applyAlignment="1"/>
    <xf numFmtId="0" fontId="7" fillId="2" borderId="5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top" wrapText="1"/>
    </xf>
    <xf numFmtId="2" fontId="5" fillId="2" borderId="6" xfId="0" applyNumberFormat="1" applyFont="1" applyFill="1" applyBorder="1" applyAlignment="1">
      <alignment horizontal="left" vertical="top" readingOrder="1"/>
    </xf>
    <xf numFmtId="0" fontId="10" fillId="2" borderId="6" xfId="0" applyFont="1" applyFill="1" applyBorder="1" applyAlignment="1">
      <alignment horizontal="left" vertical="top" wrapText="1" readingOrder="1"/>
    </xf>
    <xf numFmtId="0" fontId="7" fillId="2" borderId="8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2" fontId="7" fillId="2" borderId="1" xfId="0" applyNumberFormat="1" applyFont="1" applyFill="1" applyBorder="1" applyAlignment="1">
      <alignment horizontal="left" vertical="top" wrapText="1"/>
    </xf>
    <xf numFmtId="2" fontId="7" fillId="2" borderId="2" xfId="0" applyNumberFormat="1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7" fillId="2" borderId="8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top" wrapText="1"/>
    </xf>
    <xf numFmtId="0" fontId="10" fillId="2" borderId="6" xfId="0" applyFont="1" applyFill="1" applyBorder="1" applyAlignment="1">
      <alignment horizontal="left" vertical="top" wrapText="1"/>
    </xf>
    <xf numFmtId="2" fontId="7" fillId="2" borderId="6" xfId="0" applyNumberFormat="1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2" fontId="7" fillId="2" borderId="8" xfId="0" applyNumberFormat="1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4" fontId="7" fillId="2" borderId="1" xfId="0" applyNumberFormat="1" applyFont="1" applyFill="1" applyBorder="1" applyAlignment="1">
      <alignment horizontal="left" vertical="top" wrapText="1"/>
    </xf>
    <xf numFmtId="2" fontId="7" fillId="2" borderId="9" xfId="0" applyNumberFormat="1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right" vertical="top"/>
    </xf>
    <xf numFmtId="2" fontId="5" fillId="2" borderId="2" xfId="0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4" fillId="0" borderId="10" xfId="0" applyFont="1" applyBorder="1"/>
    <xf numFmtId="0" fontId="5" fillId="2" borderId="10" xfId="0" applyFont="1" applyFill="1" applyBorder="1" applyAlignment="1">
      <alignment horizontal="left" vertical="center"/>
    </xf>
    <xf numFmtId="2" fontId="5" fillId="2" borderId="11" xfId="0" applyNumberFormat="1" applyFont="1" applyFill="1" applyBorder="1"/>
    <xf numFmtId="0" fontId="5" fillId="2" borderId="7" xfId="0" applyFont="1" applyFill="1" applyBorder="1" applyAlignment="1">
      <alignment horizontal="left" vertical="top" wrapText="1"/>
    </xf>
    <xf numFmtId="2" fontId="5" fillId="2" borderId="7" xfId="0" applyNumberFormat="1" applyFont="1" applyFill="1" applyBorder="1" applyAlignment="1">
      <alignment horizontal="left" vertical="top" wrapText="1"/>
    </xf>
    <xf numFmtId="2" fontId="7" fillId="2" borderId="7" xfId="0" applyNumberFormat="1" applyFont="1" applyFill="1" applyBorder="1"/>
    <xf numFmtId="0" fontId="11" fillId="2" borderId="0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top" wrapText="1"/>
    </xf>
    <xf numFmtId="2" fontId="7" fillId="2" borderId="1" xfId="0" applyNumberFormat="1" applyFont="1" applyFill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85"/>
  <sheetViews>
    <sheetView tabSelected="1" topLeftCell="A70" zoomScale="170" zoomScaleNormal="170" workbookViewId="0">
      <selection activeCell="D23" sqref="D23"/>
    </sheetView>
  </sheetViews>
  <sheetFormatPr defaultRowHeight="15"/>
  <cols>
    <col min="1" max="1" width="5.85546875" style="3" customWidth="1"/>
    <col min="2" max="2" width="19.42578125" style="3" customWidth="1"/>
    <col min="3" max="3" width="40.5703125" style="3" customWidth="1"/>
    <col min="4" max="4" width="7.85546875" style="3" customWidth="1"/>
    <col min="5" max="5" width="7.140625" style="3" customWidth="1"/>
    <col min="6" max="7" width="8" style="3" customWidth="1"/>
    <col min="8" max="8" width="8.5703125" style="3" customWidth="1"/>
    <col min="9" max="9" width="9.28515625" style="3" customWidth="1"/>
    <col min="10" max="10" width="11.140625" style="3" customWidth="1"/>
    <col min="11" max="16384" width="9.140625" style="3"/>
  </cols>
  <sheetData>
    <row r="2" spans="1:10" ht="15.75">
      <c r="A2" s="1"/>
      <c r="B2" s="2" t="s">
        <v>70</v>
      </c>
    </row>
    <row r="3" spans="1:10" ht="15.75" customHeight="1">
      <c r="A3" s="46" t="s">
        <v>71</v>
      </c>
      <c r="B3" s="46"/>
      <c r="C3" s="46"/>
      <c r="D3" s="46"/>
      <c r="E3" s="46"/>
      <c r="F3" s="46"/>
      <c r="G3" s="46"/>
      <c r="H3" s="46"/>
      <c r="I3" s="46"/>
    </row>
    <row r="4" spans="1:10">
      <c r="A4" s="4" t="s">
        <v>0</v>
      </c>
    </row>
    <row r="5" spans="1:10" ht="15" customHeight="1">
      <c r="A5" s="56" t="s">
        <v>1</v>
      </c>
      <c r="B5" s="56" t="s">
        <v>2</v>
      </c>
      <c r="C5" s="56" t="s">
        <v>3</v>
      </c>
      <c r="D5" s="50" t="s">
        <v>4</v>
      </c>
      <c r="E5" s="50" t="s">
        <v>5</v>
      </c>
      <c r="F5" s="57" t="s">
        <v>6</v>
      </c>
      <c r="G5" s="58"/>
      <c r="H5" s="59"/>
      <c r="I5" s="50" t="s">
        <v>7</v>
      </c>
      <c r="J5" s="50" t="s">
        <v>8</v>
      </c>
    </row>
    <row r="6" spans="1:10" ht="19.5" customHeight="1">
      <c r="A6" s="56"/>
      <c r="B6" s="56"/>
      <c r="C6" s="56"/>
      <c r="D6" s="51"/>
      <c r="E6" s="51"/>
      <c r="F6" s="37" t="s">
        <v>9</v>
      </c>
      <c r="G6" s="37" t="s">
        <v>10</v>
      </c>
      <c r="H6" s="37" t="s">
        <v>11</v>
      </c>
      <c r="I6" s="51"/>
      <c r="J6" s="51"/>
    </row>
    <row r="7" spans="1:10" ht="37.5" customHeight="1">
      <c r="A7" s="18">
        <v>1</v>
      </c>
      <c r="B7" s="17" t="s">
        <v>18</v>
      </c>
      <c r="C7" s="19" t="s">
        <v>17</v>
      </c>
      <c r="D7" s="18" t="s">
        <v>12</v>
      </c>
      <c r="E7" s="18">
        <v>3</v>
      </c>
      <c r="F7" s="33">
        <v>2598.75</v>
      </c>
      <c r="G7" s="33">
        <v>2475</v>
      </c>
      <c r="H7" s="18">
        <v>2351.25</v>
      </c>
      <c r="I7" s="20">
        <f>(F7+G7+H7)/3</f>
        <v>2475</v>
      </c>
      <c r="J7" s="21">
        <f>I7</f>
        <v>2475</v>
      </c>
    </row>
    <row r="8" spans="1:10" ht="20.25" customHeight="1">
      <c r="A8" s="52"/>
      <c r="B8" s="53"/>
      <c r="C8" s="53"/>
      <c r="D8" s="53"/>
      <c r="E8" s="53"/>
      <c r="F8" s="53"/>
      <c r="G8" s="53"/>
      <c r="H8" s="53"/>
      <c r="I8" s="54"/>
      <c r="J8" s="36">
        <f>E7*J7</f>
        <v>7425</v>
      </c>
    </row>
    <row r="9" spans="1:10" ht="27.75" customHeight="1">
      <c r="A9" s="18">
        <v>2</v>
      </c>
      <c r="B9" s="17" t="s">
        <v>27</v>
      </c>
      <c r="C9" s="19" t="s">
        <v>26</v>
      </c>
      <c r="D9" s="18" t="s">
        <v>12</v>
      </c>
      <c r="E9" s="18">
        <v>1</v>
      </c>
      <c r="F9" s="33">
        <v>9001.8799999999992</v>
      </c>
      <c r="G9" s="18">
        <v>8573.2199999999993</v>
      </c>
      <c r="H9" s="18">
        <v>8144.56</v>
      </c>
      <c r="I9" s="20">
        <f>(F9+G9+H9)/3</f>
        <v>8573.2199999999993</v>
      </c>
      <c r="J9" s="21">
        <f>I9</f>
        <v>8573.2199999999993</v>
      </c>
    </row>
    <row r="10" spans="1:10" ht="20.25" customHeight="1">
      <c r="A10" s="52"/>
      <c r="B10" s="53"/>
      <c r="C10" s="53"/>
      <c r="D10" s="53"/>
      <c r="E10" s="53"/>
      <c r="F10" s="53"/>
      <c r="G10" s="53"/>
      <c r="H10" s="53"/>
      <c r="I10" s="54"/>
      <c r="J10" s="36">
        <f>E9*J9</f>
        <v>8573.2199999999993</v>
      </c>
    </row>
    <row r="11" spans="1:10" s="5" customFormat="1" ht="24">
      <c r="A11" s="18">
        <v>3</v>
      </c>
      <c r="B11" s="17" t="s">
        <v>29</v>
      </c>
      <c r="C11" s="19" t="s">
        <v>28</v>
      </c>
      <c r="D11" s="18" t="s">
        <v>12</v>
      </c>
      <c r="E11" s="18">
        <v>3</v>
      </c>
      <c r="F11" s="33">
        <v>1383.58</v>
      </c>
      <c r="G11" s="18">
        <v>1317.7</v>
      </c>
      <c r="H11" s="18">
        <v>1251.82</v>
      </c>
      <c r="I11" s="20">
        <f>(F11+G11+H11)/3</f>
        <v>1317.6999999999998</v>
      </c>
      <c r="J11" s="21">
        <f>I11</f>
        <v>1317.6999999999998</v>
      </c>
    </row>
    <row r="12" spans="1:10" s="5" customFormat="1">
      <c r="A12" s="52"/>
      <c r="B12" s="53"/>
      <c r="C12" s="53"/>
      <c r="D12" s="53"/>
      <c r="E12" s="53"/>
      <c r="F12" s="53"/>
      <c r="G12" s="53"/>
      <c r="H12" s="53"/>
      <c r="I12" s="54"/>
      <c r="J12" s="36">
        <f>E11*J11</f>
        <v>3953.0999999999995</v>
      </c>
    </row>
    <row r="13" spans="1:10" s="5" customFormat="1" ht="36">
      <c r="A13" s="60">
        <v>4</v>
      </c>
      <c r="B13" s="18" t="s">
        <v>30</v>
      </c>
      <c r="C13" s="17" t="s">
        <v>75</v>
      </c>
      <c r="D13" s="18" t="s">
        <v>12</v>
      </c>
      <c r="E13" s="18">
        <v>8</v>
      </c>
      <c r="F13" s="18">
        <v>1370.67</v>
      </c>
      <c r="G13" s="18">
        <v>1305.4000000000001</v>
      </c>
      <c r="H13" s="18">
        <v>1240.1300000000001</v>
      </c>
      <c r="I13" s="21">
        <f t="shared" ref="I13" si="0">(F13+G13+H13)/3</f>
        <v>1305.4000000000001</v>
      </c>
      <c r="J13" s="21">
        <f t="shared" ref="J13" si="1">I13</f>
        <v>1305.4000000000001</v>
      </c>
    </row>
    <row r="14" spans="1:10" s="35" customFormat="1">
      <c r="A14" s="60"/>
      <c r="B14" s="61">
        <v>10443.200000000001</v>
      </c>
      <c r="C14" s="61"/>
      <c r="D14" s="61"/>
      <c r="E14" s="61"/>
      <c r="F14" s="61"/>
      <c r="G14" s="61"/>
      <c r="H14" s="61"/>
      <c r="I14" s="61"/>
      <c r="J14" s="61"/>
    </row>
    <row r="15" spans="1:10" ht="40.5" customHeight="1">
      <c r="A15" s="18">
        <v>5</v>
      </c>
      <c r="B15" s="17" t="s">
        <v>30</v>
      </c>
      <c r="C15" s="19" t="s">
        <v>76</v>
      </c>
      <c r="D15" s="18" t="s">
        <v>12</v>
      </c>
      <c r="E15" s="18">
        <v>4</v>
      </c>
      <c r="F15" s="33">
        <v>1253.07</v>
      </c>
      <c r="G15" s="18">
        <v>1193.4000000000001</v>
      </c>
      <c r="H15" s="18">
        <v>1133.73</v>
      </c>
      <c r="I15" s="20">
        <f>(F15+G15+H15)/3</f>
        <v>1193.4000000000001</v>
      </c>
      <c r="J15" s="21">
        <f>I15</f>
        <v>1193.4000000000001</v>
      </c>
    </row>
    <row r="16" spans="1:10" ht="14.25" customHeight="1">
      <c r="A16" s="52"/>
      <c r="B16" s="53"/>
      <c r="C16" s="53"/>
      <c r="D16" s="53"/>
      <c r="E16" s="53"/>
      <c r="F16" s="53"/>
      <c r="G16" s="53"/>
      <c r="H16" s="53"/>
      <c r="I16" s="54"/>
      <c r="J16" s="36">
        <f>E15*J15</f>
        <v>4773.6000000000004</v>
      </c>
    </row>
    <row r="17" spans="1:10" ht="39.75" customHeight="1">
      <c r="A17" s="18">
        <v>6</v>
      </c>
      <c r="B17" s="17" t="s">
        <v>32</v>
      </c>
      <c r="C17" s="19" t="s">
        <v>31</v>
      </c>
      <c r="D17" s="18" t="s">
        <v>12</v>
      </c>
      <c r="E17" s="18">
        <v>10</v>
      </c>
      <c r="F17" s="33">
        <v>526.61</v>
      </c>
      <c r="G17" s="18">
        <v>501.54</v>
      </c>
      <c r="H17" s="18">
        <v>476.47</v>
      </c>
      <c r="I17" s="20">
        <f>(F17+G17+H17)/3</f>
        <v>501.54</v>
      </c>
      <c r="J17" s="21">
        <f>I17</f>
        <v>501.54</v>
      </c>
    </row>
    <row r="18" spans="1:10" ht="20.25" customHeight="1">
      <c r="A18" s="52"/>
      <c r="B18" s="53"/>
      <c r="C18" s="53"/>
      <c r="D18" s="53"/>
      <c r="E18" s="53"/>
      <c r="F18" s="53"/>
      <c r="G18" s="53"/>
      <c r="H18" s="53"/>
      <c r="I18" s="54"/>
      <c r="J18" s="36">
        <f>E17*J17</f>
        <v>5015.4000000000005</v>
      </c>
    </row>
    <row r="19" spans="1:10" ht="29.25" customHeight="1">
      <c r="A19" s="18">
        <v>7</v>
      </c>
      <c r="B19" s="17" t="s">
        <v>34</v>
      </c>
      <c r="C19" s="19" t="s">
        <v>33</v>
      </c>
      <c r="D19" s="18" t="s">
        <v>12</v>
      </c>
      <c r="E19" s="18">
        <v>1</v>
      </c>
      <c r="F19" s="33">
        <v>3412.5</v>
      </c>
      <c r="G19" s="18">
        <v>3250</v>
      </c>
      <c r="H19" s="18">
        <v>3087.5</v>
      </c>
      <c r="I19" s="20">
        <f>(F19+G19+H19)/3</f>
        <v>3250</v>
      </c>
      <c r="J19" s="21">
        <f>I19</f>
        <v>3250</v>
      </c>
    </row>
    <row r="20" spans="1:10" ht="20.25" customHeight="1">
      <c r="A20" s="52"/>
      <c r="B20" s="53"/>
      <c r="C20" s="53"/>
      <c r="D20" s="53"/>
      <c r="E20" s="53"/>
      <c r="F20" s="53"/>
      <c r="G20" s="53"/>
      <c r="H20" s="53"/>
      <c r="I20" s="54"/>
      <c r="J20" s="36">
        <f>E19*J19</f>
        <v>3250</v>
      </c>
    </row>
    <row r="21" spans="1:10" ht="18" customHeight="1">
      <c r="A21" s="18">
        <v>8</v>
      </c>
      <c r="B21" s="29" t="s">
        <v>37</v>
      </c>
      <c r="C21" s="19" t="s">
        <v>36</v>
      </c>
      <c r="D21" s="18" t="s">
        <v>12</v>
      </c>
      <c r="E21" s="18">
        <v>100</v>
      </c>
      <c r="F21" s="33">
        <v>63</v>
      </c>
      <c r="G21" s="20">
        <v>60</v>
      </c>
      <c r="H21" s="20">
        <v>57</v>
      </c>
      <c r="I21" s="20">
        <f>(F21+G21+H21)/3</f>
        <v>60</v>
      </c>
      <c r="J21" s="21">
        <f>I21</f>
        <v>60</v>
      </c>
    </row>
    <row r="22" spans="1:10" ht="20.25" customHeight="1">
      <c r="A22" s="52"/>
      <c r="B22" s="53"/>
      <c r="C22" s="53"/>
      <c r="D22" s="53"/>
      <c r="E22" s="53"/>
      <c r="F22" s="53"/>
      <c r="G22" s="53"/>
      <c r="H22" s="53"/>
      <c r="I22" s="54"/>
      <c r="J22" s="36">
        <f>E21*J21</f>
        <v>6000</v>
      </c>
    </row>
    <row r="23" spans="1:10" ht="36.75" customHeight="1">
      <c r="A23" s="18">
        <v>9</v>
      </c>
      <c r="B23" s="17" t="s">
        <v>35</v>
      </c>
      <c r="C23" s="19" t="s">
        <v>77</v>
      </c>
      <c r="D23" s="18" t="s">
        <v>12</v>
      </c>
      <c r="E23" s="18">
        <v>3</v>
      </c>
      <c r="F23" s="33">
        <v>907.2</v>
      </c>
      <c r="G23" s="20">
        <v>864</v>
      </c>
      <c r="H23" s="20">
        <v>820.8</v>
      </c>
      <c r="I23" s="20">
        <f>(F23+G23+H23)/3</f>
        <v>864</v>
      </c>
      <c r="J23" s="21">
        <f>I23</f>
        <v>864</v>
      </c>
    </row>
    <row r="24" spans="1:10" ht="20.25" customHeight="1">
      <c r="A24" s="52"/>
      <c r="B24" s="53"/>
      <c r="C24" s="53"/>
      <c r="D24" s="53"/>
      <c r="E24" s="53"/>
      <c r="F24" s="53"/>
      <c r="G24" s="53"/>
      <c r="H24" s="53"/>
      <c r="I24" s="54"/>
      <c r="J24" s="36">
        <f>E23*J23</f>
        <v>2592</v>
      </c>
    </row>
    <row r="25" spans="1:10" ht="27" customHeight="1">
      <c r="A25" s="18">
        <v>10</v>
      </c>
      <c r="B25" s="17" t="s">
        <v>27</v>
      </c>
      <c r="C25" s="19" t="s">
        <v>59</v>
      </c>
      <c r="D25" s="18" t="s">
        <v>12</v>
      </c>
      <c r="E25" s="18">
        <v>1</v>
      </c>
      <c r="F25" s="33">
        <v>917.28</v>
      </c>
      <c r="G25" s="20">
        <v>873.6</v>
      </c>
      <c r="H25" s="18">
        <v>829.92</v>
      </c>
      <c r="I25" s="20">
        <f>(F25+G25+H25)/3</f>
        <v>873.6</v>
      </c>
      <c r="J25" s="21">
        <f>I25</f>
        <v>873.6</v>
      </c>
    </row>
    <row r="26" spans="1:10" ht="20.25" customHeight="1">
      <c r="A26" s="52"/>
      <c r="B26" s="53"/>
      <c r="C26" s="53"/>
      <c r="D26" s="53"/>
      <c r="E26" s="53"/>
      <c r="F26" s="53"/>
      <c r="G26" s="53"/>
      <c r="H26" s="53"/>
      <c r="I26" s="54"/>
      <c r="J26" s="36">
        <f>E25*J25</f>
        <v>873.6</v>
      </c>
    </row>
    <row r="27" spans="1:10" ht="25.5" customHeight="1">
      <c r="A27" s="18">
        <v>11</v>
      </c>
      <c r="B27" s="17" t="s">
        <v>27</v>
      </c>
      <c r="C27" s="19" t="s">
        <v>60</v>
      </c>
      <c r="D27" s="18" t="s">
        <v>12</v>
      </c>
      <c r="E27" s="18">
        <v>1</v>
      </c>
      <c r="F27" s="33">
        <v>3375.29</v>
      </c>
      <c r="G27" s="18">
        <v>3309.8</v>
      </c>
      <c r="H27" s="18">
        <v>3144.31</v>
      </c>
      <c r="I27" s="20">
        <f>(F27+G27+H27)/3</f>
        <v>3276.4666666666667</v>
      </c>
      <c r="J27" s="21">
        <f>I27</f>
        <v>3276.4666666666667</v>
      </c>
    </row>
    <row r="28" spans="1:10" ht="20.25" customHeight="1">
      <c r="A28" s="52"/>
      <c r="B28" s="53"/>
      <c r="C28" s="53"/>
      <c r="D28" s="53"/>
      <c r="E28" s="53"/>
      <c r="F28" s="53"/>
      <c r="G28" s="53"/>
      <c r="H28" s="53"/>
      <c r="I28" s="54"/>
      <c r="J28" s="36">
        <f>E27*J27</f>
        <v>3276.4666666666667</v>
      </c>
    </row>
    <row r="29" spans="1:10" ht="25.5" customHeight="1">
      <c r="A29" s="18">
        <v>12</v>
      </c>
      <c r="B29" s="17" t="s">
        <v>27</v>
      </c>
      <c r="C29" s="19" t="s">
        <v>61</v>
      </c>
      <c r="D29" s="18" t="s">
        <v>12</v>
      </c>
      <c r="E29" s="18">
        <v>1</v>
      </c>
      <c r="F29" s="33">
        <v>1695.33</v>
      </c>
      <c r="G29" s="18">
        <v>1614.6</v>
      </c>
      <c r="H29" s="18">
        <v>1533.87</v>
      </c>
      <c r="I29" s="20">
        <f>(F29+G29+H29)/3</f>
        <v>1614.5999999999997</v>
      </c>
      <c r="J29" s="21">
        <f>I29</f>
        <v>1614.5999999999997</v>
      </c>
    </row>
    <row r="30" spans="1:10" ht="20.25" customHeight="1">
      <c r="A30" s="52"/>
      <c r="B30" s="53"/>
      <c r="C30" s="53"/>
      <c r="D30" s="53"/>
      <c r="E30" s="53"/>
      <c r="F30" s="53"/>
      <c r="G30" s="53"/>
      <c r="H30" s="53"/>
      <c r="I30" s="54"/>
      <c r="J30" s="36">
        <f>E29*J29</f>
        <v>1614.5999999999997</v>
      </c>
    </row>
    <row r="31" spans="1:10" ht="22.5" customHeight="1">
      <c r="A31" s="18">
        <v>13</v>
      </c>
      <c r="B31" s="17" t="s">
        <v>27</v>
      </c>
      <c r="C31" s="19" t="s">
        <v>62</v>
      </c>
      <c r="D31" s="18" t="s">
        <v>12</v>
      </c>
      <c r="E31" s="18">
        <v>1</v>
      </c>
      <c r="F31" s="33">
        <v>2907.45</v>
      </c>
      <c r="G31" s="18">
        <v>2769</v>
      </c>
      <c r="H31" s="18">
        <v>2630.55</v>
      </c>
      <c r="I31" s="20">
        <f>(F31+G31+H31)/3</f>
        <v>2769</v>
      </c>
      <c r="J31" s="21">
        <f>I31</f>
        <v>2769</v>
      </c>
    </row>
    <row r="32" spans="1:10" ht="20.25" customHeight="1">
      <c r="A32" s="52"/>
      <c r="B32" s="53"/>
      <c r="C32" s="53"/>
      <c r="D32" s="53"/>
      <c r="E32" s="53"/>
      <c r="F32" s="53"/>
      <c r="G32" s="53"/>
      <c r="H32" s="53"/>
      <c r="I32" s="54"/>
      <c r="J32" s="36">
        <f>E31*J31</f>
        <v>2769</v>
      </c>
    </row>
    <row r="33" spans="1:10" ht="16.5" customHeight="1">
      <c r="A33" s="18">
        <v>14</v>
      </c>
      <c r="B33" s="17" t="s">
        <v>39</v>
      </c>
      <c r="C33" s="19" t="s">
        <v>38</v>
      </c>
      <c r="D33" s="18" t="s">
        <v>12</v>
      </c>
      <c r="E33" s="18">
        <v>200</v>
      </c>
      <c r="F33" s="33">
        <v>63</v>
      </c>
      <c r="G33" s="20">
        <v>60</v>
      </c>
      <c r="H33" s="20">
        <v>57</v>
      </c>
      <c r="I33" s="20">
        <f>(F33+G33+H33)/3</f>
        <v>60</v>
      </c>
      <c r="J33" s="21">
        <f>I33</f>
        <v>60</v>
      </c>
    </row>
    <row r="34" spans="1:10" ht="20.25" customHeight="1">
      <c r="A34" s="52"/>
      <c r="B34" s="53"/>
      <c r="C34" s="53"/>
      <c r="D34" s="53"/>
      <c r="E34" s="53"/>
      <c r="F34" s="53"/>
      <c r="G34" s="53"/>
      <c r="H34" s="53"/>
      <c r="I34" s="54"/>
      <c r="J34" s="36">
        <f>E33*J33</f>
        <v>12000</v>
      </c>
    </row>
    <row r="35" spans="1:10" ht="27" customHeight="1">
      <c r="A35" s="18">
        <v>15</v>
      </c>
      <c r="B35" s="17" t="s">
        <v>63</v>
      </c>
      <c r="C35" s="19" t="s">
        <v>40</v>
      </c>
      <c r="D35" s="18" t="s">
        <v>12</v>
      </c>
      <c r="E35" s="18">
        <v>500</v>
      </c>
      <c r="F35" s="33">
        <v>60.9</v>
      </c>
      <c r="G35" s="20">
        <v>58</v>
      </c>
      <c r="H35" s="20">
        <v>55.1</v>
      </c>
      <c r="I35" s="20">
        <f>(F35+G35+H35)/3</f>
        <v>58</v>
      </c>
      <c r="J35" s="21">
        <f>I35</f>
        <v>58</v>
      </c>
    </row>
    <row r="36" spans="1:10" ht="20.25" customHeight="1">
      <c r="A36" s="52"/>
      <c r="B36" s="53"/>
      <c r="C36" s="53"/>
      <c r="D36" s="53"/>
      <c r="E36" s="53"/>
      <c r="F36" s="53"/>
      <c r="G36" s="53"/>
      <c r="H36" s="53"/>
      <c r="I36" s="54"/>
      <c r="J36" s="36">
        <f>E35*J35</f>
        <v>29000</v>
      </c>
    </row>
    <row r="37" spans="1:10" ht="31.5" customHeight="1">
      <c r="A37" s="55">
        <v>16</v>
      </c>
      <c r="B37" s="17" t="s">
        <v>20</v>
      </c>
      <c r="C37" s="22" t="s">
        <v>19</v>
      </c>
      <c r="D37" s="23" t="s">
        <v>12</v>
      </c>
      <c r="E37" s="23">
        <v>3</v>
      </c>
      <c r="F37" s="23">
        <v>363.09</v>
      </c>
      <c r="G37" s="24">
        <v>345.8</v>
      </c>
      <c r="H37" s="24">
        <v>328.51</v>
      </c>
      <c r="I37" s="21">
        <f>(F37+G37+H37)/3</f>
        <v>345.8</v>
      </c>
      <c r="J37" s="21">
        <f>I37</f>
        <v>345.8</v>
      </c>
    </row>
    <row r="38" spans="1:10">
      <c r="A38" s="52"/>
      <c r="B38" s="12" t="s">
        <v>13</v>
      </c>
      <c r="C38" s="25"/>
      <c r="D38" s="13"/>
      <c r="E38" s="13"/>
      <c r="F38" s="13"/>
      <c r="G38" s="13"/>
      <c r="H38" s="13"/>
      <c r="I38" s="26"/>
      <c r="J38" s="43">
        <v>1037.4000000000001</v>
      </c>
    </row>
    <row r="39" spans="1:10" ht="22.5" customHeight="1">
      <c r="A39" s="55">
        <v>17</v>
      </c>
      <c r="B39" s="17" t="s">
        <v>41</v>
      </c>
      <c r="C39" s="22" t="s">
        <v>64</v>
      </c>
      <c r="D39" s="23" t="s">
        <v>12</v>
      </c>
      <c r="E39" s="23">
        <v>2</v>
      </c>
      <c r="F39" s="23">
        <v>416.89</v>
      </c>
      <c r="G39" s="24">
        <v>397.04</v>
      </c>
      <c r="H39" s="24">
        <v>377.19</v>
      </c>
      <c r="I39" s="21">
        <f>(F39+G39+H39)/3</f>
        <v>397.04</v>
      </c>
      <c r="J39" s="21">
        <f>I39</f>
        <v>397.04</v>
      </c>
    </row>
    <row r="40" spans="1:10">
      <c r="A40" s="52"/>
      <c r="B40" s="12" t="s">
        <v>13</v>
      </c>
      <c r="C40" s="25"/>
      <c r="D40" s="13"/>
      <c r="E40" s="13"/>
      <c r="F40" s="13"/>
      <c r="G40" s="13"/>
      <c r="H40" s="13"/>
      <c r="I40" s="26"/>
      <c r="J40" s="43">
        <v>794.08</v>
      </c>
    </row>
    <row r="41" spans="1:10" ht="39.75" customHeight="1">
      <c r="A41" s="55">
        <v>18</v>
      </c>
      <c r="B41" s="17" t="s">
        <v>42</v>
      </c>
      <c r="C41" s="22" t="s">
        <v>65</v>
      </c>
      <c r="D41" s="23" t="s">
        <v>12</v>
      </c>
      <c r="E41" s="23">
        <v>3</v>
      </c>
      <c r="F41" s="30">
        <v>8400</v>
      </c>
      <c r="G41" s="34">
        <v>8000</v>
      </c>
      <c r="H41" s="34">
        <v>7600</v>
      </c>
      <c r="I41" s="21">
        <f>(F41+G41+H41)/3</f>
        <v>8000</v>
      </c>
      <c r="J41" s="21">
        <f>I41</f>
        <v>8000</v>
      </c>
    </row>
    <row r="42" spans="1:10">
      <c r="A42" s="52"/>
      <c r="B42" s="12" t="s">
        <v>13</v>
      </c>
      <c r="C42" s="25"/>
      <c r="D42" s="13"/>
      <c r="E42" s="13"/>
      <c r="F42" s="13"/>
      <c r="G42" s="13"/>
      <c r="H42" s="13"/>
      <c r="I42" s="26"/>
      <c r="J42" s="43">
        <v>24000</v>
      </c>
    </row>
    <row r="43" spans="1:10" ht="45.75" customHeight="1">
      <c r="A43" s="55">
        <v>19</v>
      </c>
      <c r="B43" s="17" t="s">
        <v>43</v>
      </c>
      <c r="C43" s="22" t="s">
        <v>56</v>
      </c>
      <c r="D43" s="23" t="s">
        <v>12</v>
      </c>
      <c r="E43" s="23">
        <v>2</v>
      </c>
      <c r="F43" s="23">
        <v>418.95</v>
      </c>
      <c r="G43" s="34">
        <v>399</v>
      </c>
      <c r="H43" s="24">
        <v>379.05</v>
      </c>
      <c r="I43" s="21">
        <f>(F43+G43+H43)/3</f>
        <v>399</v>
      </c>
      <c r="J43" s="21">
        <f>I43</f>
        <v>399</v>
      </c>
    </row>
    <row r="44" spans="1:10">
      <c r="A44" s="52"/>
      <c r="B44" s="12" t="s">
        <v>13</v>
      </c>
      <c r="C44" s="25"/>
      <c r="D44" s="13"/>
      <c r="E44" s="13"/>
      <c r="F44" s="13"/>
      <c r="G44" s="13"/>
      <c r="H44" s="13"/>
      <c r="I44" s="26"/>
      <c r="J44" s="44">
        <v>798</v>
      </c>
    </row>
    <row r="45" spans="1:10" ht="45.75" customHeight="1">
      <c r="A45" s="55">
        <v>20</v>
      </c>
      <c r="B45" s="17" t="s">
        <v>43</v>
      </c>
      <c r="C45" s="22" t="s">
        <v>44</v>
      </c>
      <c r="D45" s="23" t="s">
        <v>12</v>
      </c>
      <c r="E45" s="23">
        <v>2</v>
      </c>
      <c r="F45" s="30">
        <v>483</v>
      </c>
      <c r="G45" s="34">
        <v>460</v>
      </c>
      <c r="H45" s="34">
        <v>437</v>
      </c>
      <c r="I45" s="21">
        <f>(F45+G45+H45)/3</f>
        <v>460</v>
      </c>
      <c r="J45" s="21">
        <f>I45</f>
        <v>460</v>
      </c>
    </row>
    <row r="46" spans="1:10">
      <c r="A46" s="52"/>
      <c r="B46" s="12" t="s">
        <v>13</v>
      </c>
      <c r="C46" s="25"/>
      <c r="D46" s="13"/>
      <c r="E46" s="13"/>
      <c r="F46" s="13"/>
      <c r="G46" s="13"/>
      <c r="H46" s="13"/>
      <c r="I46" s="26"/>
      <c r="J46" s="44">
        <v>920</v>
      </c>
    </row>
    <row r="47" spans="1:10" ht="45.75" customHeight="1">
      <c r="A47" s="55">
        <v>21</v>
      </c>
      <c r="B47" s="17" t="s">
        <v>43</v>
      </c>
      <c r="C47" s="22" t="s">
        <v>45</v>
      </c>
      <c r="D47" s="23" t="s">
        <v>12</v>
      </c>
      <c r="E47" s="23">
        <v>2</v>
      </c>
      <c r="F47" s="30">
        <v>325.5</v>
      </c>
      <c r="G47" s="34">
        <v>310</v>
      </c>
      <c r="H47" s="24">
        <v>294.5</v>
      </c>
      <c r="I47" s="21">
        <f>(F47+G47+H47)/3</f>
        <v>310</v>
      </c>
      <c r="J47" s="21">
        <f>I47</f>
        <v>310</v>
      </c>
    </row>
    <row r="48" spans="1:10" ht="16.5" customHeight="1">
      <c r="A48" s="52"/>
      <c r="B48" s="12" t="s">
        <v>13</v>
      </c>
      <c r="C48" s="25"/>
      <c r="D48" s="13"/>
      <c r="E48" s="13"/>
      <c r="F48" s="13"/>
      <c r="G48" s="13"/>
      <c r="H48" s="13"/>
      <c r="I48" s="26"/>
      <c r="J48" s="44">
        <v>620</v>
      </c>
    </row>
    <row r="49" spans="1:10" ht="45.75" customHeight="1">
      <c r="A49" s="55">
        <v>22</v>
      </c>
      <c r="B49" s="17" t="s">
        <v>18</v>
      </c>
      <c r="C49" s="22" t="s">
        <v>46</v>
      </c>
      <c r="D49" s="23" t="s">
        <v>12</v>
      </c>
      <c r="E49" s="23">
        <v>2</v>
      </c>
      <c r="F49" s="23">
        <v>938.91</v>
      </c>
      <c r="G49" s="24">
        <v>894.2</v>
      </c>
      <c r="H49" s="24">
        <v>849.49</v>
      </c>
      <c r="I49" s="21">
        <f>(F49+G49+H49)/3</f>
        <v>894.20000000000016</v>
      </c>
      <c r="J49" s="21">
        <f>I49</f>
        <v>894.20000000000016</v>
      </c>
    </row>
    <row r="50" spans="1:10">
      <c r="A50" s="52"/>
      <c r="B50" s="12" t="s">
        <v>13</v>
      </c>
      <c r="C50" s="25"/>
      <c r="D50" s="13"/>
      <c r="E50" s="13"/>
      <c r="F50" s="13"/>
      <c r="G50" s="13"/>
      <c r="H50" s="13"/>
      <c r="I50" s="26"/>
      <c r="J50" s="43">
        <v>1788.4</v>
      </c>
    </row>
    <row r="51" spans="1:10" ht="45.75" customHeight="1">
      <c r="A51" s="55">
        <v>23</v>
      </c>
      <c r="B51" s="17" t="s">
        <v>18</v>
      </c>
      <c r="C51" s="22" t="s">
        <v>47</v>
      </c>
      <c r="D51" s="23" t="s">
        <v>12</v>
      </c>
      <c r="E51" s="23">
        <v>2</v>
      </c>
      <c r="F51" s="23">
        <v>1208.55</v>
      </c>
      <c r="G51" s="34">
        <v>1151</v>
      </c>
      <c r="H51" s="24">
        <v>1093.45</v>
      </c>
      <c r="I51" s="21">
        <f>(F51+G51+H51)/3</f>
        <v>1151</v>
      </c>
      <c r="J51" s="21">
        <f>I51</f>
        <v>1151</v>
      </c>
    </row>
    <row r="52" spans="1:10">
      <c r="A52" s="52"/>
      <c r="B52" s="12" t="s">
        <v>13</v>
      </c>
      <c r="C52" s="25"/>
      <c r="D52" s="13"/>
      <c r="E52" s="13"/>
      <c r="F52" s="13"/>
      <c r="G52" s="13"/>
      <c r="H52" s="13"/>
      <c r="I52" s="26"/>
      <c r="J52" s="44">
        <v>2302</v>
      </c>
    </row>
    <row r="53" spans="1:10" ht="45.75" customHeight="1">
      <c r="A53" s="55">
        <v>24</v>
      </c>
      <c r="B53" s="17" t="s">
        <v>18</v>
      </c>
      <c r="C53" s="22" t="s">
        <v>48</v>
      </c>
      <c r="D53" s="23" t="s">
        <v>12</v>
      </c>
      <c r="E53" s="23">
        <v>2</v>
      </c>
      <c r="F53" s="23">
        <v>766.71</v>
      </c>
      <c r="G53" s="24">
        <v>730.2</v>
      </c>
      <c r="H53" s="24">
        <v>693.69</v>
      </c>
      <c r="I53" s="21">
        <f>(F53+G53+H53)/3</f>
        <v>730.20000000000016</v>
      </c>
      <c r="J53" s="21">
        <f>I53</f>
        <v>730.20000000000016</v>
      </c>
    </row>
    <row r="54" spans="1:10">
      <c r="A54" s="52"/>
      <c r="B54" s="12" t="s">
        <v>13</v>
      </c>
      <c r="C54" s="25"/>
      <c r="D54" s="13"/>
      <c r="E54" s="13"/>
      <c r="F54" s="13"/>
      <c r="G54" s="13"/>
      <c r="H54" s="13"/>
      <c r="I54" s="26"/>
      <c r="J54" s="43">
        <v>1460.4</v>
      </c>
    </row>
    <row r="55" spans="1:10" ht="45.75" customHeight="1">
      <c r="A55" s="55">
        <v>25</v>
      </c>
      <c r="B55" s="17" t="s">
        <v>49</v>
      </c>
      <c r="C55" s="22" t="s">
        <v>68</v>
      </c>
      <c r="D55" s="23" t="s">
        <v>12</v>
      </c>
      <c r="E55" s="23">
        <v>1</v>
      </c>
      <c r="F55" s="23">
        <v>1140.51</v>
      </c>
      <c r="G55" s="24">
        <v>1086.2</v>
      </c>
      <c r="H55" s="24">
        <v>1031.8900000000001</v>
      </c>
      <c r="I55" s="21">
        <f>(F55+G55+H55)/3</f>
        <v>1086.2</v>
      </c>
      <c r="J55" s="21">
        <f>I55</f>
        <v>1086.2</v>
      </c>
    </row>
    <row r="56" spans="1:10">
      <c r="A56" s="52"/>
      <c r="B56" s="12" t="s">
        <v>13</v>
      </c>
      <c r="C56" s="25"/>
      <c r="D56" s="13"/>
      <c r="E56" s="13"/>
      <c r="F56" s="13"/>
      <c r="G56" s="13"/>
      <c r="H56" s="13"/>
      <c r="I56" s="26"/>
      <c r="J56" s="43">
        <v>1086.2</v>
      </c>
    </row>
    <row r="57" spans="1:10" ht="45.75" customHeight="1">
      <c r="A57" s="55">
        <v>26</v>
      </c>
      <c r="B57" s="17" t="s">
        <v>49</v>
      </c>
      <c r="C57" s="22" t="s">
        <v>67</v>
      </c>
      <c r="D57" s="23" t="s">
        <v>12</v>
      </c>
      <c r="E57" s="23">
        <v>1</v>
      </c>
      <c r="F57" s="23">
        <v>1402.38</v>
      </c>
      <c r="G57" s="24">
        <v>1335.6</v>
      </c>
      <c r="H57" s="24">
        <v>1268.82</v>
      </c>
      <c r="I57" s="21">
        <f>(F57+G57+H57)/3</f>
        <v>1335.6000000000001</v>
      </c>
      <c r="J57" s="21">
        <f>I57</f>
        <v>1335.6000000000001</v>
      </c>
    </row>
    <row r="58" spans="1:10">
      <c r="A58" s="52"/>
      <c r="B58" s="12" t="s">
        <v>13</v>
      </c>
      <c r="C58" s="25"/>
      <c r="D58" s="13"/>
      <c r="E58" s="13"/>
      <c r="F58" s="13"/>
      <c r="G58" s="13"/>
      <c r="H58" s="13"/>
      <c r="I58" s="26"/>
      <c r="J58" s="43">
        <v>1335.6</v>
      </c>
    </row>
    <row r="59" spans="1:10" ht="45.75" customHeight="1">
      <c r="A59" s="55">
        <v>27</v>
      </c>
      <c r="B59" s="17" t="s">
        <v>49</v>
      </c>
      <c r="C59" s="22" t="s">
        <v>66</v>
      </c>
      <c r="D59" s="23" t="s">
        <v>12</v>
      </c>
      <c r="E59" s="23">
        <v>1</v>
      </c>
      <c r="F59" s="23">
        <v>1751.61</v>
      </c>
      <c r="G59" s="24">
        <v>1668.2</v>
      </c>
      <c r="H59" s="24">
        <v>1584.79</v>
      </c>
      <c r="I59" s="21">
        <f>(F59+G59+H59)/3</f>
        <v>1668.2</v>
      </c>
      <c r="J59" s="21">
        <f>I59</f>
        <v>1668.2</v>
      </c>
    </row>
    <row r="60" spans="1:10">
      <c r="A60" s="52"/>
      <c r="B60" s="12" t="s">
        <v>13</v>
      </c>
      <c r="C60" s="25"/>
      <c r="D60" s="13"/>
      <c r="E60" s="13"/>
      <c r="F60" s="13"/>
      <c r="G60" s="13"/>
      <c r="H60" s="13"/>
      <c r="I60" s="26"/>
      <c r="J60" s="43">
        <v>1668.2</v>
      </c>
    </row>
    <row r="61" spans="1:10" ht="45.75" customHeight="1">
      <c r="A61" s="55">
        <v>28</v>
      </c>
      <c r="B61" s="17" t="s">
        <v>58</v>
      </c>
      <c r="C61" s="22" t="s">
        <v>57</v>
      </c>
      <c r="D61" s="23" t="s">
        <v>12</v>
      </c>
      <c r="E61" s="23">
        <v>2</v>
      </c>
      <c r="F61" s="30">
        <v>282.7</v>
      </c>
      <c r="G61" s="24">
        <v>269.24</v>
      </c>
      <c r="H61" s="24">
        <v>255.78</v>
      </c>
      <c r="I61" s="21">
        <v>269.24</v>
      </c>
      <c r="J61" s="21">
        <f>I61</f>
        <v>269.24</v>
      </c>
    </row>
    <row r="62" spans="1:10">
      <c r="A62" s="52"/>
      <c r="B62" s="12" t="s">
        <v>13</v>
      </c>
      <c r="C62" s="25"/>
      <c r="D62" s="13"/>
      <c r="E62" s="13"/>
      <c r="F62" s="13"/>
      <c r="G62" s="13"/>
      <c r="H62" s="13"/>
      <c r="I62" s="26"/>
      <c r="J62" s="43">
        <v>538.48</v>
      </c>
    </row>
    <row r="63" spans="1:10" ht="45.75" customHeight="1">
      <c r="A63" s="55">
        <v>29</v>
      </c>
      <c r="B63" s="17" t="s">
        <v>51</v>
      </c>
      <c r="C63" s="22" t="s">
        <v>50</v>
      </c>
      <c r="D63" s="23" t="s">
        <v>12</v>
      </c>
      <c r="E63" s="23">
        <v>1</v>
      </c>
      <c r="F63" s="30">
        <v>785.1</v>
      </c>
      <c r="G63" s="24">
        <v>747.72</v>
      </c>
      <c r="H63" s="24">
        <v>710.34</v>
      </c>
      <c r="I63" s="21">
        <f>(F63+G63+H63)/3</f>
        <v>747.72000000000014</v>
      </c>
      <c r="J63" s="21">
        <f>I63</f>
        <v>747.72000000000014</v>
      </c>
    </row>
    <row r="64" spans="1:10">
      <c r="A64" s="52"/>
      <c r="B64" s="12" t="s">
        <v>13</v>
      </c>
      <c r="C64" s="25"/>
      <c r="D64" s="13"/>
      <c r="E64" s="13"/>
      <c r="F64" s="13"/>
      <c r="G64" s="13"/>
      <c r="H64" s="13"/>
      <c r="I64" s="26"/>
      <c r="J64" s="43">
        <v>747.72</v>
      </c>
    </row>
    <row r="65" spans="1:10" ht="45.75" customHeight="1">
      <c r="A65" s="55">
        <v>30</v>
      </c>
      <c r="B65" s="17" t="s">
        <v>51</v>
      </c>
      <c r="C65" s="22" t="s">
        <v>52</v>
      </c>
      <c r="D65" s="23" t="s">
        <v>12</v>
      </c>
      <c r="E65" s="23">
        <v>1</v>
      </c>
      <c r="F65" s="30">
        <v>945</v>
      </c>
      <c r="G65" s="34">
        <v>900</v>
      </c>
      <c r="H65" s="34">
        <v>855</v>
      </c>
      <c r="I65" s="21">
        <f>(F65+G65+H65)/3</f>
        <v>900</v>
      </c>
      <c r="J65" s="21">
        <f>I65</f>
        <v>900</v>
      </c>
    </row>
    <row r="66" spans="1:10">
      <c r="A66" s="52"/>
      <c r="B66" s="12" t="s">
        <v>13</v>
      </c>
      <c r="C66" s="25"/>
      <c r="D66" s="13"/>
      <c r="E66" s="13"/>
      <c r="F66" s="13"/>
      <c r="G66" s="13"/>
      <c r="H66" s="13"/>
      <c r="I66" s="26"/>
      <c r="J66" s="44">
        <v>900</v>
      </c>
    </row>
    <row r="67" spans="1:10" ht="45.75" customHeight="1">
      <c r="A67" s="55">
        <v>31</v>
      </c>
      <c r="B67" s="17" t="s">
        <v>53</v>
      </c>
      <c r="C67" s="22" t="s">
        <v>54</v>
      </c>
      <c r="D67" s="23" t="s">
        <v>12</v>
      </c>
      <c r="E67" s="23">
        <v>1</v>
      </c>
      <c r="F67" s="30">
        <v>1008</v>
      </c>
      <c r="G67" s="34">
        <v>960</v>
      </c>
      <c r="H67" s="34">
        <v>912</v>
      </c>
      <c r="I67" s="21">
        <f>(F67+G67+H67)/3</f>
        <v>960</v>
      </c>
      <c r="J67" s="21">
        <f>I67</f>
        <v>960</v>
      </c>
    </row>
    <row r="68" spans="1:10">
      <c r="A68" s="52"/>
      <c r="B68" s="12" t="s">
        <v>13</v>
      </c>
      <c r="C68" s="25"/>
      <c r="D68" s="13"/>
      <c r="E68" s="13"/>
      <c r="F68" s="13"/>
      <c r="G68" s="13"/>
      <c r="H68" s="13"/>
      <c r="I68" s="26"/>
      <c r="J68" s="44">
        <v>960</v>
      </c>
    </row>
    <row r="69" spans="1:10" ht="45.75" customHeight="1">
      <c r="A69" s="55">
        <v>32</v>
      </c>
      <c r="B69" s="17" t="s">
        <v>53</v>
      </c>
      <c r="C69" s="22" t="s">
        <v>55</v>
      </c>
      <c r="D69" s="23" t="s">
        <v>12</v>
      </c>
      <c r="E69" s="23">
        <v>1</v>
      </c>
      <c r="F69" s="30">
        <v>798</v>
      </c>
      <c r="G69" s="34">
        <v>760</v>
      </c>
      <c r="H69" s="34">
        <v>722</v>
      </c>
      <c r="I69" s="21">
        <f>(F69+G69+H69)/3</f>
        <v>760</v>
      </c>
      <c r="J69" s="21">
        <f>I69</f>
        <v>760</v>
      </c>
    </row>
    <row r="70" spans="1:10">
      <c r="A70" s="52"/>
      <c r="B70" s="12" t="s">
        <v>13</v>
      </c>
      <c r="C70" s="25"/>
      <c r="D70" s="13"/>
      <c r="E70" s="13"/>
      <c r="F70" s="13"/>
      <c r="G70" s="13"/>
      <c r="H70" s="13"/>
      <c r="I70" s="26"/>
      <c r="J70" s="44">
        <v>760</v>
      </c>
    </row>
    <row r="71" spans="1:10" ht="49.5" customHeight="1">
      <c r="A71" s="31">
        <v>33</v>
      </c>
      <c r="B71" s="27" t="s">
        <v>21</v>
      </c>
      <c r="C71" s="28" t="s">
        <v>25</v>
      </c>
      <c r="D71" s="23" t="s">
        <v>12</v>
      </c>
      <c r="E71" s="23">
        <v>100</v>
      </c>
      <c r="F71" s="23">
        <v>92.61</v>
      </c>
      <c r="G71" s="30">
        <v>88.2</v>
      </c>
      <c r="H71" s="23">
        <v>83.79</v>
      </c>
      <c r="I71" s="30">
        <f>(F71+G71+H71)/3</f>
        <v>88.2</v>
      </c>
      <c r="J71" s="30">
        <v>88.2</v>
      </c>
    </row>
    <row r="72" spans="1:10">
      <c r="A72" s="31"/>
      <c r="B72" s="13" t="s">
        <v>13</v>
      </c>
      <c r="C72" s="25"/>
      <c r="D72" s="13"/>
      <c r="E72" s="13"/>
      <c r="F72" s="13"/>
      <c r="G72" s="13"/>
      <c r="H72" s="13"/>
      <c r="I72" s="26"/>
      <c r="J72" s="44">
        <v>8820</v>
      </c>
    </row>
    <row r="73" spans="1:10" ht="49.5" customHeight="1">
      <c r="A73" s="32">
        <v>34</v>
      </c>
      <c r="B73" s="27" t="s">
        <v>22</v>
      </c>
      <c r="C73" s="19" t="s">
        <v>23</v>
      </c>
      <c r="D73" s="18" t="s">
        <v>12</v>
      </c>
      <c r="E73" s="18">
        <v>100</v>
      </c>
      <c r="F73" s="18">
        <v>98.55</v>
      </c>
      <c r="G73" s="18">
        <v>93.86</v>
      </c>
      <c r="H73" s="18">
        <v>89.17</v>
      </c>
      <c r="I73" s="21">
        <f>(F73+G73+H73)/3</f>
        <v>93.86</v>
      </c>
      <c r="J73" s="21">
        <f>I73</f>
        <v>93.86</v>
      </c>
    </row>
    <row r="74" spans="1:10">
      <c r="A74" s="31"/>
      <c r="B74" s="13" t="s">
        <v>13</v>
      </c>
      <c r="C74" s="25"/>
      <c r="D74" s="13"/>
      <c r="E74" s="13"/>
      <c r="F74" s="13"/>
      <c r="G74" s="13"/>
      <c r="H74" s="13"/>
      <c r="I74" s="26"/>
      <c r="J74" s="44">
        <v>9386</v>
      </c>
    </row>
    <row r="75" spans="1:10" s="5" customFormat="1" ht="24">
      <c r="A75" s="32">
        <v>35</v>
      </c>
      <c r="B75" s="27" t="s">
        <v>21</v>
      </c>
      <c r="C75" s="19" t="s">
        <v>24</v>
      </c>
      <c r="D75" s="23" t="s">
        <v>12</v>
      </c>
      <c r="E75" s="23">
        <v>150</v>
      </c>
      <c r="F75" s="23">
        <v>136.5</v>
      </c>
      <c r="G75" s="30">
        <v>130</v>
      </c>
      <c r="H75" s="23">
        <v>123.5</v>
      </c>
      <c r="I75" s="21">
        <f>(F75+G75+H75)/3</f>
        <v>130</v>
      </c>
      <c r="J75" s="21">
        <f>I75</f>
        <v>130</v>
      </c>
    </row>
    <row r="76" spans="1:10">
      <c r="A76" s="16"/>
      <c r="B76" s="6" t="s">
        <v>13</v>
      </c>
      <c r="C76" s="15"/>
      <c r="D76" s="6"/>
      <c r="E76" s="6"/>
      <c r="F76" s="6"/>
      <c r="G76" s="6"/>
      <c r="H76" s="6"/>
      <c r="I76" s="14"/>
      <c r="J76" s="45">
        <v>19500</v>
      </c>
    </row>
    <row r="77" spans="1:10" ht="13.5" customHeight="1">
      <c r="A77" s="38"/>
      <c r="B77" s="39" t="s">
        <v>14</v>
      </c>
      <c r="C77" s="40"/>
      <c r="D77" s="41"/>
      <c r="E77" s="41"/>
      <c r="F77" s="41"/>
      <c r="G77" s="41"/>
      <c r="H77" s="41"/>
      <c r="I77" s="41"/>
      <c r="J77" s="42">
        <v>180981.67</v>
      </c>
    </row>
    <row r="78" spans="1:10" ht="24.75" customHeight="1">
      <c r="A78" s="3" t="s">
        <v>69</v>
      </c>
      <c r="B78" s="7"/>
      <c r="C78" s="7"/>
      <c r="D78" s="7"/>
      <c r="E78" s="7"/>
      <c r="F78" s="7"/>
      <c r="G78" s="7"/>
      <c r="H78" s="7"/>
      <c r="I78" s="7"/>
      <c r="J78" s="1"/>
    </row>
    <row r="79" spans="1:10" ht="16.5" customHeight="1">
      <c r="A79" s="8" t="s">
        <v>9</v>
      </c>
      <c r="B79" s="47" t="s">
        <v>72</v>
      </c>
      <c r="C79" s="49"/>
      <c r="D79" s="47"/>
      <c r="E79" s="48"/>
      <c r="F79" s="48"/>
      <c r="G79" s="48"/>
      <c r="H79" s="48"/>
      <c r="I79" s="48"/>
      <c r="J79" s="49"/>
    </row>
    <row r="80" spans="1:10" ht="15.75" customHeight="1">
      <c r="A80" s="9" t="s">
        <v>10</v>
      </c>
      <c r="B80" s="47" t="s">
        <v>72</v>
      </c>
      <c r="C80" s="49"/>
      <c r="D80" s="47"/>
      <c r="E80" s="48"/>
      <c r="F80" s="48"/>
      <c r="G80" s="48"/>
      <c r="H80" s="48"/>
      <c r="I80" s="48"/>
      <c r="J80" s="49"/>
    </row>
    <row r="81" spans="1:10" ht="15.75" customHeight="1">
      <c r="A81" s="9" t="s">
        <v>11</v>
      </c>
      <c r="B81" s="47" t="s">
        <v>73</v>
      </c>
      <c r="C81" s="49"/>
      <c r="D81" s="47"/>
      <c r="E81" s="48"/>
      <c r="F81" s="48"/>
      <c r="G81" s="48"/>
      <c r="H81" s="48"/>
      <c r="I81" s="48"/>
      <c r="J81" s="49"/>
    </row>
    <row r="82" spans="1:10">
      <c r="A82" s="10"/>
      <c r="B82" s="11" t="s">
        <v>15</v>
      </c>
      <c r="C82" s="11"/>
      <c r="D82" s="10"/>
      <c r="E82" s="10"/>
      <c r="F82" s="10"/>
      <c r="G82" s="7"/>
      <c r="H82" s="7"/>
      <c r="I82" s="7"/>
      <c r="J82" s="1"/>
    </row>
    <row r="83" spans="1:10">
      <c r="A83" s="10"/>
      <c r="B83" s="11" t="s">
        <v>16</v>
      </c>
      <c r="C83" s="11"/>
      <c r="D83" s="10"/>
      <c r="E83" s="10"/>
      <c r="F83" s="10"/>
      <c r="G83" s="7"/>
      <c r="H83" s="7"/>
      <c r="I83" s="7"/>
      <c r="J83" s="1"/>
    </row>
    <row r="84" spans="1:10">
      <c r="A84" s="10"/>
      <c r="B84" s="11" t="s">
        <v>74</v>
      </c>
      <c r="C84" s="11"/>
      <c r="D84" s="10"/>
      <c r="E84" s="10"/>
      <c r="F84" s="10"/>
      <c r="G84" s="7"/>
      <c r="H84" s="7"/>
      <c r="I84" s="7"/>
      <c r="J84" s="1"/>
    </row>
    <row r="85" spans="1:10">
      <c r="A85" s="7"/>
      <c r="B85" s="7"/>
      <c r="C85" s="7"/>
      <c r="D85" s="7"/>
      <c r="E85" s="7"/>
      <c r="F85" s="7"/>
      <c r="G85" s="7"/>
      <c r="H85" s="7"/>
      <c r="I85" s="7"/>
      <c r="J85" s="1"/>
    </row>
  </sheetData>
  <mergeCells count="48">
    <mergeCell ref="A69:A70"/>
    <mergeCell ref="A49:A50"/>
    <mergeCell ref="A51:A52"/>
    <mergeCell ref="A53:A54"/>
    <mergeCell ref="A55:A56"/>
    <mergeCell ref="A57:A58"/>
    <mergeCell ref="A67:A68"/>
    <mergeCell ref="A59:A60"/>
    <mergeCell ref="A61:A62"/>
    <mergeCell ref="A63:A64"/>
    <mergeCell ref="A65:A66"/>
    <mergeCell ref="A39:A40"/>
    <mergeCell ref="A41:A42"/>
    <mergeCell ref="A43:A44"/>
    <mergeCell ref="A45:A46"/>
    <mergeCell ref="A47:A48"/>
    <mergeCell ref="A30:I30"/>
    <mergeCell ref="A32:I32"/>
    <mergeCell ref="A34:I34"/>
    <mergeCell ref="A36:I36"/>
    <mergeCell ref="B14:J14"/>
    <mergeCell ref="A16:I16"/>
    <mergeCell ref="A18:I18"/>
    <mergeCell ref="A20:I20"/>
    <mergeCell ref="A22:I22"/>
    <mergeCell ref="A24:I24"/>
    <mergeCell ref="D5:D6"/>
    <mergeCell ref="A26:I26"/>
    <mergeCell ref="A28:I28"/>
    <mergeCell ref="E5:E6"/>
    <mergeCell ref="F5:H5"/>
    <mergeCell ref="A13:A14"/>
    <mergeCell ref="A3:I3"/>
    <mergeCell ref="D80:J80"/>
    <mergeCell ref="B80:C80"/>
    <mergeCell ref="B81:C81"/>
    <mergeCell ref="D81:J81"/>
    <mergeCell ref="I5:I6"/>
    <mergeCell ref="J5:J6"/>
    <mergeCell ref="A8:I8"/>
    <mergeCell ref="A10:I10"/>
    <mergeCell ref="A12:I12"/>
    <mergeCell ref="A37:A38"/>
    <mergeCell ref="B79:C79"/>
    <mergeCell ref="D79:J79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2015-07-22T09:57:09Z</dcterms:modified>
</cp:coreProperties>
</file>