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030"/>
  </bookViews>
  <sheets>
    <sheet name="отчет за 2017 год" sheetId="5" r:id="rId1"/>
    <sheet name="отчет за 2016 год" sheetId="4" r:id="rId2"/>
    <sheet name="отчет за 2015 год" sheetId="3" r:id="rId3"/>
    <sheet name="отчет за 2014 год" sheetId="2" r:id="rId4"/>
  </sheets>
  <definedNames>
    <definedName name="Excel_BuiltIn_Print_Titles_3" localSheetId="3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_xlnm.Print_Titles" localSheetId="3">'отчет за 2014 год'!$8:$8</definedName>
    <definedName name="_xlnm.Print_Titles" localSheetId="2">'отчет за 2015 год'!$8:$8</definedName>
    <definedName name="_xlnm.Print_Titles" localSheetId="1">'отчет за 2016 год'!$8:$8</definedName>
    <definedName name="_xlnm.Print_Titles" localSheetId="0">'отчет за 2017 год'!$8:$8</definedName>
  </definedNames>
  <calcPr calcId="145621"/>
</workbook>
</file>

<file path=xl/calcChain.xml><?xml version="1.0" encoding="utf-8"?>
<calcChain xmlns="http://schemas.openxmlformats.org/spreadsheetml/2006/main">
  <c r="K16" i="5" l="1"/>
  <c r="J16" i="5"/>
  <c r="K15" i="5"/>
  <c r="J15" i="5"/>
  <c r="K14" i="5"/>
  <c r="J14" i="5"/>
  <c r="K13" i="5"/>
  <c r="J13" i="5"/>
  <c r="K12" i="5"/>
  <c r="J12" i="5"/>
  <c r="K11" i="5"/>
  <c r="J11" i="5"/>
  <c r="K12" i="4" l="1"/>
  <c r="K13" i="4"/>
  <c r="K14" i="4"/>
  <c r="K15" i="4"/>
  <c r="K16" i="4"/>
  <c r="K11" i="4"/>
  <c r="J12" i="4"/>
  <c r="J13" i="4"/>
  <c r="J14" i="4"/>
  <c r="J15" i="4"/>
  <c r="J16" i="4"/>
  <c r="J11" i="4"/>
  <c r="E18" i="3" l="1"/>
  <c r="I34" i="3"/>
  <c r="H34" i="3"/>
  <c r="I33" i="3"/>
  <c r="H33" i="3"/>
  <c r="I32" i="3"/>
  <c r="H32" i="3"/>
  <c r="I31" i="3"/>
  <c r="H31" i="3"/>
  <c r="I29" i="3"/>
  <c r="H29" i="3"/>
  <c r="I25" i="3"/>
  <c r="H25" i="3"/>
  <c r="I22" i="3"/>
  <c r="H22" i="3"/>
  <c r="I21" i="3"/>
  <c r="H21" i="3"/>
  <c r="I20" i="3"/>
  <c r="H20" i="3"/>
  <c r="I19" i="3"/>
  <c r="H19" i="3"/>
  <c r="I18" i="3"/>
  <c r="H18" i="3"/>
  <c r="F18" i="3"/>
  <c r="I17" i="3"/>
  <c r="H17" i="3"/>
  <c r="A17" i="3"/>
  <c r="I16" i="3"/>
  <c r="H16" i="3"/>
  <c r="I13" i="3"/>
  <c r="H13" i="3"/>
  <c r="H32" i="2" l="1"/>
  <c r="H33" i="2"/>
  <c r="H34" i="2"/>
  <c r="H31" i="2"/>
  <c r="H29" i="2"/>
  <c r="H25" i="2"/>
  <c r="H17" i="2"/>
  <c r="H18" i="2"/>
  <c r="H19" i="2"/>
  <c r="H20" i="2"/>
  <c r="H21" i="2"/>
  <c r="H22" i="2"/>
  <c r="H16" i="2"/>
  <c r="H13" i="2"/>
  <c r="I32" i="2" l="1"/>
  <c r="I33" i="2"/>
  <c r="I34" i="2"/>
  <c r="I31" i="2"/>
  <c r="I29" i="2"/>
  <c r="I25" i="2"/>
  <c r="I17" i="2"/>
  <c r="I18" i="2"/>
  <c r="I19" i="2"/>
  <c r="I20" i="2"/>
  <c r="I21" i="2"/>
  <c r="I22" i="2"/>
  <c r="I16" i="2"/>
  <c r="I13" i="2"/>
  <c r="G18" i="2"/>
  <c r="F18" i="2"/>
  <c r="E18" i="2"/>
  <c r="A17" i="2"/>
</calcChain>
</file>

<file path=xl/comments1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утвержденному плану -город +сквер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учетом расширения -площадь взята из ПИРов (Тарутина Е.Н.)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103%</t>
        </r>
      </text>
    </comment>
  </commentList>
</comments>
</file>

<file path=xl/sharedStrings.xml><?xml version="1.0" encoding="utf-8"?>
<sst xmlns="http://schemas.openxmlformats.org/spreadsheetml/2006/main" count="309" uniqueCount="93">
  <si>
    <t>№ п/п</t>
  </si>
  <si>
    <t>Наименование показателей результатов</t>
  </si>
  <si>
    <t>Ед. измерения</t>
  </si>
  <si>
    <t>Базовый показатель на начало реализации программы</t>
  </si>
  <si>
    <t>Показатели непосредственных результатов</t>
  </si>
  <si>
    <t>Подпрограмма 1 "Благоустройство территорий города Югорска на 2014-2020 годы"</t>
  </si>
  <si>
    <t>Задача 1.Развитие и поддержка инициатив жителей города по благоустройству территорий.</t>
  </si>
  <si>
    <t>Количество выполненных мероприятий по благоустройству дворовых территорий, в т.ч. по наказам избирателей</t>
  </si>
  <si>
    <t>ед.</t>
  </si>
  <si>
    <t>Подпрограмма 2 "Содержание и текущий ремонт объектов благоустройства в городе Югорске на 2014-2020 годы"</t>
  </si>
  <si>
    <t>Задача 1.Приведение объектов благоустройства  в надлежащее санитарно-техническом состояние</t>
  </si>
  <si>
    <t xml:space="preserve">Протяженность обслуживаемых сетей уличного освещения </t>
  </si>
  <si>
    <t>км</t>
  </si>
  <si>
    <t>Площадь  обслуживаемых газонов</t>
  </si>
  <si>
    <t>тыс.кв.м</t>
  </si>
  <si>
    <t>Площадь обслуживаемой  территории  кладбищ</t>
  </si>
  <si>
    <t>га</t>
  </si>
  <si>
    <t>Количество обслуживаемых объектов благоустройства (мероприятий)</t>
  </si>
  <si>
    <t>Количество обслуживаемых  пожарных водоёмов</t>
  </si>
  <si>
    <t>Количество обслуживаемых пожарных гидрантов</t>
  </si>
  <si>
    <t>Общая площадь снесенных ветхих строений</t>
  </si>
  <si>
    <t xml:space="preserve">Отдельное мероприятие 1 «Санитарный отлов безнадзорных и бродячих  животных» </t>
  </si>
  <si>
    <t>Задача 2.Регулирование численности безнадзорных и бродячих животных</t>
  </si>
  <si>
    <t>Количество отловленных безнадзорных  и бродячих животных</t>
  </si>
  <si>
    <t>Показатели конечных результатов</t>
  </si>
  <si>
    <t>Цель: Комплексное благоустройство и озеленение города Югорска, создание благоприятных, комфортных и безопасных условий для проживания и отдыха жителей города Югорска"</t>
  </si>
  <si>
    <t>Доля благоустроенных  дворовых территорий от общей потребности благоустройства дворовых территорий</t>
  </si>
  <si>
    <t>%</t>
  </si>
  <si>
    <t>2.1</t>
  </si>
  <si>
    <t>Доля содержания и текущего ремонта уличного освещения от общей протяженности сетей уличного освещения</t>
  </si>
  <si>
    <t>2.2</t>
  </si>
  <si>
    <t>Доля содержания, ухода и ремонта газонов и зеленых насаждений от общего количества газонов и зеленых насаждений</t>
  </si>
  <si>
    <t>2.3</t>
  </si>
  <si>
    <t>Доля содержания городских кладбищ от общей площади городских кладбищ</t>
  </si>
  <si>
    <t>2.4</t>
  </si>
  <si>
    <t>Доля содержания и текущего ремонта объектов  благоустройства города от общего количества объектов благоустройства города</t>
  </si>
  <si>
    <t>приложение 3 к порядку</t>
  </si>
  <si>
    <t>Отчет</t>
  </si>
  <si>
    <t>о достижении целевых показателей эффективности</t>
  </si>
  <si>
    <t>муниципальной программы "Благоустройство города Югорска на 2014-2020 годы"</t>
  </si>
  <si>
    <t>за 2014 год</t>
  </si>
  <si>
    <t>Фактическое значение за прошлый аналогичный период                             (2013 год)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</si>
  <si>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</si>
  <si>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</si>
  <si>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</si>
  <si>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</si>
  <si>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</si>
  <si>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</si>
  <si>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</si>
  <si>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в соответствии с распоряжениеми администрации города и выделенными бюджетными ассигнованиями</t>
  </si>
  <si>
    <t>в соответствии с выделенными бюджетными ассигнованиями и исполненными муниципальными контрактами</t>
  </si>
  <si>
    <t>Департамент жилищно-коммунального и строительного комплекса</t>
  </si>
  <si>
    <t>Бандурин В.К.</t>
  </si>
  <si>
    <t>Смолина Е.А.</t>
  </si>
  <si>
    <t>(34675)7-03-66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</si>
  <si>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</si>
  <si>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</si>
  <si>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</si>
  <si>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</si>
  <si>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</si>
  <si>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Управление по бухгалтерскому учету и отчетности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</si>
  <si>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</si>
  <si>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</si>
  <si>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</si>
  <si>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</si>
  <si>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</si>
  <si>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r>
      <rPr>
        <u/>
        <sz val="12"/>
        <rFont val="Times New Roman"/>
        <family val="1"/>
        <charset val="204"/>
      </rPr>
      <t xml:space="preserve">13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</si>
  <si>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в соответствии с утвержденным актом о наличии и муниципальным  контрактом</t>
  </si>
  <si>
    <t>в соответствии с актом инвентаризации и муниципальным контрактом</t>
  </si>
  <si>
    <t>в соответствии с дополнительно  выделенными бюджетными ассигнованиями  и исполненными муниципальными контрактами</t>
  </si>
  <si>
    <t>ДЖКиСК</t>
  </si>
  <si>
    <t>ДЖКиСК/Управление бухгалтерского учета и отчетности</t>
  </si>
  <si>
    <t>Абсолютное значение (гр.7 - гр.6)</t>
  </si>
  <si>
    <t>за 2015 год</t>
  </si>
  <si>
    <t>Фактическое значение за прошлый аналогичный период                             (2014 год)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</si>
  <si>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/2016 года</t>
    </r>
  </si>
  <si>
    <t>Наименование целевого показателя</t>
  </si>
  <si>
    <t>Ед. изм.</t>
  </si>
  <si>
    <t>Фактическое значение за предыдущие отчетные периоды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</si>
  <si>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более</t>
    </r>
    <r>
      <rPr>
        <sz val="8"/>
        <rFont val="Times New Roman"/>
        <family val="1"/>
        <charset val="204"/>
      </rPr>
      <t xml:space="preserve"> 5% от планового значения)</t>
    </r>
  </si>
  <si>
    <r>
      <t xml:space="preserve">муниципальной программы </t>
    </r>
    <r>
      <rPr>
        <b/>
        <u/>
        <sz val="12"/>
        <rFont val="Times New Roman"/>
        <family val="1"/>
        <charset val="204"/>
      </rPr>
      <t>"Благоустройство города Югорска на 2014-2020 годы"</t>
    </r>
  </si>
  <si>
    <t>за 2016 год</t>
  </si>
  <si>
    <r>
      <rPr>
        <u/>
        <sz val="10"/>
        <rFont val="Times New Roman"/>
        <family val="1"/>
        <charset val="204"/>
      </rPr>
      <t>2014</t>
    </r>
    <r>
      <rPr>
        <sz val="10"/>
        <rFont val="Times New Roman"/>
        <family val="1"/>
        <charset val="204"/>
      </rPr>
      <t xml:space="preserve"> год</t>
    </r>
  </si>
  <si>
    <r>
      <rPr>
        <u/>
        <sz val="10"/>
        <rFont val="Times New Roman"/>
        <family val="1"/>
        <charset val="204"/>
      </rPr>
      <t xml:space="preserve">2015 </t>
    </r>
    <r>
      <rPr>
        <sz val="10"/>
        <rFont val="Times New Roman"/>
        <family val="1"/>
        <charset val="204"/>
      </rPr>
      <t>год</t>
    </r>
  </si>
  <si>
    <t>(Ф.И.О. ответственного за составление формы)</t>
  </si>
  <si>
    <t>(34675)7-03-25</t>
  </si>
  <si>
    <r>
      <t>10</t>
    </r>
    <r>
      <rPr>
        <u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февраля</t>
    </r>
    <r>
      <rPr>
        <sz val="12"/>
        <rFont val="Times New Roman"/>
        <family val="1"/>
        <charset val="204"/>
      </rPr>
      <t xml:space="preserve">  /</t>
    </r>
    <r>
      <rPr>
        <u/>
        <sz val="12"/>
        <rFont val="Times New Roman"/>
        <family val="1"/>
        <charset val="204"/>
      </rPr>
      <t>2017</t>
    </r>
    <r>
      <rPr>
        <sz val="12"/>
        <rFont val="Times New Roman"/>
        <family val="1"/>
        <charset val="204"/>
      </rPr>
      <t xml:space="preserve"> года</t>
    </r>
  </si>
  <si>
    <t>Абсолютное значение *</t>
  </si>
  <si>
    <t>Относительное значение, % *</t>
  </si>
  <si>
    <t>за 2017 год</t>
  </si>
  <si>
    <r>
      <rPr>
        <u/>
        <sz val="10"/>
        <rFont val="Times New Roman"/>
        <family val="1"/>
        <charset val="204"/>
      </rPr>
      <t>2015</t>
    </r>
    <r>
      <rPr>
        <sz val="10"/>
        <rFont val="Times New Roman"/>
        <family val="1"/>
        <charset val="204"/>
      </rPr>
      <t xml:space="preserve"> год</t>
    </r>
  </si>
  <si>
    <r>
      <rPr>
        <u/>
        <sz val="10"/>
        <rFont val="Times New Roman"/>
        <family val="1"/>
        <charset val="204"/>
      </rPr>
      <t xml:space="preserve">2016 </t>
    </r>
    <r>
      <rPr>
        <sz val="10"/>
        <rFont val="Times New Roman"/>
        <family val="1"/>
        <charset val="204"/>
      </rPr>
      <t>год</t>
    </r>
  </si>
  <si>
    <r>
      <t>24</t>
    </r>
    <r>
      <rPr>
        <u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</t>
    </r>
    <r>
      <rPr>
        <u/>
        <sz val="12"/>
        <rFont val="Times New Roman"/>
        <family val="1"/>
        <charset val="204"/>
      </rPr>
      <t>2018</t>
    </r>
    <r>
      <rPr>
        <sz val="12"/>
        <rFont val="Times New Roman"/>
        <family val="1"/>
        <charset val="204"/>
      </rPr>
      <t xml:space="preserve">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</si>
</sst>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52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" fontId="19" fillId="0" borderId="1" xfId="1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3" fontId="20" fillId="0" borderId="1" xfId="1" applyNumberFormat="1" applyFont="1" applyBorder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164" fontId="21" fillId="0" borderId="8" xfId="0" applyNumberFormat="1" applyFont="1" applyFill="1" applyBorder="1" applyAlignment="1">
      <alignment horizontal="center" vertical="center" wrapText="1"/>
    </xf>
    <xf numFmtId="49" fontId="16" fillId="0" borderId="8" xfId="1" applyNumberFormat="1" applyFont="1" applyBorder="1" applyAlignment="1">
      <alignment horizontal="center" wrapText="1"/>
    </xf>
    <xf numFmtId="49" fontId="19" fillId="0" borderId="7" xfId="0" applyNumberFormat="1" applyFont="1" applyBorder="1" applyAlignment="1">
      <alignment vertical="top" wrapText="1"/>
    </xf>
    <xf numFmtId="0" fontId="17" fillId="0" borderId="0" xfId="0" applyNumberFormat="1" applyFont="1" applyFill="1" applyBorder="1" applyAlignment="1" applyProtection="1">
      <alignment horizontal="center" vertical="top" wrapText="1"/>
    </xf>
    <xf numFmtId="164" fontId="17" fillId="0" borderId="0" xfId="0" applyNumberFormat="1" applyFont="1" applyFill="1" applyBorder="1" applyAlignment="1" applyProtection="1">
      <alignment horizontal="center" vertical="top" wrapText="1"/>
    </xf>
    <xf numFmtId="164" fontId="17" fillId="0" borderId="0" xfId="0" applyNumberFormat="1" applyFont="1" applyFill="1" applyBorder="1" applyAlignment="1">
      <alignment horizontal="center" vertical="top" wrapText="1"/>
    </xf>
    <xf numFmtId="49" fontId="17" fillId="0" borderId="0" xfId="1" applyNumberFormat="1" applyFont="1" applyBorder="1" applyAlignment="1">
      <alignment horizontal="center" vertical="top" wrapText="1"/>
    </xf>
    <xf numFmtId="49" fontId="19" fillId="0" borderId="0" xfId="0" applyNumberFormat="1" applyFont="1" applyBorder="1" applyAlignment="1">
      <alignment vertical="top" wrapText="1"/>
    </xf>
    <xf numFmtId="164" fontId="22" fillId="0" borderId="0" xfId="0" applyNumberFormat="1" applyFont="1" applyFill="1" applyBorder="1" applyAlignment="1">
      <alignment horizontal="center" vertical="top" wrapText="1"/>
    </xf>
    <xf numFmtId="164" fontId="16" fillId="0" borderId="8" xfId="0" applyNumberFormat="1" applyFont="1" applyFill="1" applyBorder="1" applyAlignment="1" applyProtection="1">
      <alignment horizontal="center" wrapText="1"/>
    </xf>
    <xf numFmtId="164" fontId="16" fillId="0" borderId="0" xfId="0" applyNumberFormat="1" applyFont="1" applyFill="1" applyBorder="1" applyAlignment="1" applyProtection="1">
      <alignment horizontal="center" wrapText="1"/>
    </xf>
    <xf numFmtId="164" fontId="21" fillId="0" borderId="8" xfId="0" applyNumberFormat="1" applyFont="1" applyFill="1" applyBorder="1" applyAlignment="1">
      <alignment horizontal="center" wrapText="1"/>
    </xf>
    <xf numFmtId="49" fontId="19" fillId="0" borderId="0" xfId="0" applyNumberFormat="1" applyFont="1" applyBorder="1" applyAlignment="1">
      <alignment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2" fillId="0" borderId="2" xfId="1" applyFont="1" applyBorder="1" applyAlignment="1">
      <alignment horizontal="left" vertical="center" wrapText="1"/>
    </xf>
    <xf numFmtId="164" fontId="2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7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2" fillId="0" borderId="6" xfId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left" wrapText="1"/>
    </xf>
    <xf numFmtId="164" fontId="17" fillId="0" borderId="0" xfId="0" applyNumberFormat="1" applyFont="1" applyFill="1" applyBorder="1" applyAlignment="1" applyProtection="1">
      <alignment horizontal="center" vertical="top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164" fontId="21" fillId="0" borderId="0" xfId="0" applyNumberFormat="1" applyFont="1" applyFill="1" applyBorder="1" applyAlignment="1">
      <alignment horizontal="center" wrapText="1"/>
    </xf>
    <xf numFmtId="49" fontId="16" fillId="0" borderId="0" xfId="1" applyNumberFormat="1" applyFont="1" applyBorder="1" applyAlignment="1">
      <alignment horizontal="center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3" fontId="31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164" fontId="14" fillId="0" borderId="0" xfId="0" applyNumberFormat="1" applyFont="1" applyFill="1" applyBorder="1" applyAlignment="1" applyProtection="1">
      <alignment horizont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4" fillId="0" borderId="8" xfId="0" applyNumberFormat="1" applyFont="1" applyFill="1" applyBorder="1" applyAlignment="1" applyProtection="1">
      <alignment horizontal="center" wrapText="1"/>
    </xf>
    <xf numFmtId="0" fontId="17" fillId="0" borderId="7" xfId="0" applyNumberFormat="1" applyFont="1" applyFill="1" applyBorder="1" applyAlignment="1" applyProtection="1">
      <alignment horizontal="left" vertical="top" wrapText="1"/>
    </xf>
    <xf numFmtId="164" fontId="17" fillId="0" borderId="0" xfId="0" applyNumberFormat="1" applyFont="1" applyFill="1" applyBorder="1" applyAlignment="1" applyProtection="1">
      <alignment horizontal="center" vertical="top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49" fontId="19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5"/>
  <sheetViews>
    <sheetView tabSelected="1" topLeftCell="A7" zoomScale="120" zoomScaleNormal="120" workbookViewId="0">
      <selection activeCell="H16" sqref="H16"/>
    </sheetView>
  </sheetViews>
  <sheetFormatPr defaultRowHeight="12.75" x14ac:dyDescent="0.2"/>
  <cols>
    <col min="1" max="1" width="4.140625" style="2" customWidth="1"/>
    <col min="2" max="2" width="29.85546875" style="2" customWidth="1"/>
    <col min="3" max="3" width="14.140625" style="2" customWidth="1"/>
    <col min="4" max="4" width="6.42578125" style="2" customWidth="1"/>
    <col min="5" max="5" width="9" style="2" customWidth="1"/>
    <col min="6" max="7" width="12.7109375" style="2" customWidth="1"/>
    <col min="8" max="9" width="11.42578125" style="2" customWidth="1"/>
    <col min="10" max="10" width="10.5703125" style="2" customWidth="1"/>
    <col min="11" max="11" width="11.85546875" style="2" customWidth="1"/>
    <col min="12" max="12" width="22.5703125" style="2" customWidth="1"/>
    <col min="13" max="16384" width="9.140625" style="2"/>
  </cols>
  <sheetData>
    <row r="1" spans="1:12" ht="15.75" x14ac:dyDescent="0.2">
      <c r="A1" s="1"/>
      <c r="B1" s="83"/>
      <c r="C1" s="83"/>
      <c r="D1" s="83"/>
      <c r="E1" s="83"/>
      <c r="K1" s="97" t="s">
        <v>36</v>
      </c>
      <c r="L1" s="97"/>
    </row>
    <row r="2" spans="1:12" ht="15.75" x14ac:dyDescent="0.2">
      <c r="A2" s="1"/>
      <c r="B2" s="98" t="s">
        <v>37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5.75" x14ac:dyDescent="0.2">
      <c r="A3" s="1"/>
      <c r="B3" s="98" t="s">
        <v>38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5.75" x14ac:dyDescent="0.2">
      <c r="A4" s="1"/>
      <c r="B4" s="98" t="s">
        <v>80</v>
      </c>
      <c r="C4" s="98"/>
      <c r="D4" s="99"/>
      <c r="E4" s="99"/>
      <c r="F4" s="99"/>
      <c r="G4" s="99"/>
      <c r="H4" s="99"/>
      <c r="I4" s="99"/>
      <c r="J4" s="99"/>
      <c r="K4" s="99"/>
      <c r="L4" s="99"/>
    </row>
    <row r="5" spans="1:12" ht="15.75" x14ac:dyDescent="0.2">
      <c r="A5" s="1"/>
      <c r="B5" s="100" t="s">
        <v>89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ht="15.75" x14ac:dyDescent="0.2">
      <c r="A6" s="1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ht="24" customHeight="1" x14ac:dyDescent="0.2">
      <c r="A7" s="101" t="s">
        <v>0</v>
      </c>
      <c r="B7" s="104" t="s">
        <v>76</v>
      </c>
      <c r="C7" s="104" t="s">
        <v>48</v>
      </c>
      <c r="D7" s="104" t="s">
        <v>77</v>
      </c>
      <c r="E7" s="119" t="s">
        <v>3</v>
      </c>
      <c r="F7" s="111" t="s">
        <v>78</v>
      </c>
      <c r="G7" s="112"/>
      <c r="H7" s="115" t="s">
        <v>42</v>
      </c>
      <c r="I7" s="116"/>
      <c r="J7" s="117" t="s">
        <v>45</v>
      </c>
      <c r="K7" s="117"/>
      <c r="L7" s="101" t="s">
        <v>79</v>
      </c>
    </row>
    <row r="8" spans="1:12" ht="33" customHeight="1" x14ac:dyDescent="0.2">
      <c r="A8" s="102"/>
      <c r="B8" s="118"/>
      <c r="C8" s="118"/>
      <c r="D8" s="118"/>
      <c r="E8" s="120"/>
      <c r="F8" s="113"/>
      <c r="G8" s="114"/>
      <c r="H8" s="101" t="s">
        <v>43</v>
      </c>
      <c r="I8" s="101" t="s">
        <v>44</v>
      </c>
      <c r="J8" s="104" t="s">
        <v>87</v>
      </c>
      <c r="K8" s="106" t="s">
        <v>88</v>
      </c>
      <c r="L8" s="102"/>
    </row>
    <row r="9" spans="1:12" ht="24" customHeight="1" x14ac:dyDescent="0.2">
      <c r="A9" s="103"/>
      <c r="B9" s="105"/>
      <c r="C9" s="105"/>
      <c r="D9" s="105"/>
      <c r="E9" s="121"/>
      <c r="F9" s="80" t="s">
        <v>90</v>
      </c>
      <c r="G9" s="81" t="s">
        <v>91</v>
      </c>
      <c r="H9" s="103"/>
      <c r="I9" s="103"/>
      <c r="J9" s="105"/>
      <c r="K9" s="107"/>
      <c r="L9" s="103"/>
    </row>
    <row r="10" spans="1:12" ht="12.75" customHeight="1" x14ac:dyDescent="0.2">
      <c r="A10" s="81">
        <v>1</v>
      </c>
      <c r="B10" s="82">
        <v>2</v>
      </c>
      <c r="C10" s="82">
        <v>3</v>
      </c>
      <c r="D10" s="81">
        <v>4</v>
      </c>
      <c r="E10" s="81">
        <v>5</v>
      </c>
      <c r="F10" s="82">
        <v>6</v>
      </c>
      <c r="G10" s="82">
        <v>7</v>
      </c>
      <c r="H10" s="81">
        <v>8</v>
      </c>
      <c r="I10" s="81">
        <v>9</v>
      </c>
      <c r="J10" s="82">
        <v>10</v>
      </c>
      <c r="K10" s="82">
        <v>11</v>
      </c>
      <c r="L10" s="81">
        <v>12</v>
      </c>
    </row>
    <row r="11" spans="1:12" ht="44.25" customHeight="1" x14ac:dyDescent="0.2">
      <c r="A11" s="70">
        <v>1</v>
      </c>
      <c r="B11" s="71" t="s">
        <v>7</v>
      </c>
      <c r="C11" s="51" t="s">
        <v>70</v>
      </c>
      <c r="D11" s="72" t="s">
        <v>8</v>
      </c>
      <c r="E11" s="70">
        <v>3</v>
      </c>
      <c r="F11" s="93">
        <v>12</v>
      </c>
      <c r="G11" s="94">
        <v>17</v>
      </c>
      <c r="H11" s="89">
        <v>12</v>
      </c>
      <c r="I11" s="58">
        <v>15</v>
      </c>
      <c r="J11" s="82">
        <f>I11-H11</f>
        <v>3</v>
      </c>
      <c r="K11" s="7">
        <f>I11/H11*100%</f>
        <v>1.25</v>
      </c>
      <c r="L11" s="19" t="s">
        <v>69</v>
      </c>
    </row>
    <row r="12" spans="1:12" ht="44.25" customHeight="1" x14ac:dyDescent="0.2">
      <c r="A12" s="70">
        <v>2</v>
      </c>
      <c r="B12" s="73" t="s">
        <v>29</v>
      </c>
      <c r="C12" s="81" t="s">
        <v>70</v>
      </c>
      <c r="D12" s="70" t="s">
        <v>27</v>
      </c>
      <c r="E12" s="72">
        <v>100</v>
      </c>
      <c r="F12" s="72">
        <v>100</v>
      </c>
      <c r="G12" s="9">
        <v>100</v>
      </c>
      <c r="H12" s="72">
        <v>100</v>
      </c>
      <c r="I12" s="9">
        <v>100</v>
      </c>
      <c r="J12" s="82">
        <f t="shared" ref="J12:J16" si="0">I12-H12</f>
        <v>0</v>
      </c>
      <c r="K12" s="7">
        <f t="shared" ref="K12:K16" si="1">I12/H12*100%</f>
        <v>1</v>
      </c>
      <c r="L12" s="20"/>
    </row>
    <row r="13" spans="1:12" ht="48.75" customHeight="1" x14ac:dyDescent="0.2">
      <c r="A13" s="70">
        <v>3</v>
      </c>
      <c r="B13" s="73" t="s">
        <v>31</v>
      </c>
      <c r="C13" s="81" t="s">
        <v>70</v>
      </c>
      <c r="D13" s="70" t="s">
        <v>27</v>
      </c>
      <c r="E13" s="72">
        <v>100</v>
      </c>
      <c r="F13" s="72">
        <v>100</v>
      </c>
      <c r="G13" s="9">
        <v>100</v>
      </c>
      <c r="H13" s="72">
        <v>100</v>
      </c>
      <c r="I13" s="9">
        <v>100</v>
      </c>
      <c r="J13" s="82">
        <f t="shared" si="0"/>
        <v>0</v>
      </c>
      <c r="K13" s="7">
        <f t="shared" si="1"/>
        <v>1</v>
      </c>
      <c r="L13" s="20"/>
    </row>
    <row r="14" spans="1:12" ht="32.25" customHeight="1" x14ac:dyDescent="0.2">
      <c r="A14" s="70">
        <v>4</v>
      </c>
      <c r="B14" s="73" t="s">
        <v>33</v>
      </c>
      <c r="C14" s="81" t="s">
        <v>70</v>
      </c>
      <c r="D14" s="70" t="s">
        <v>27</v>
      </c>
      <c r="E14" s="72">
        <v>100</v>
      </c>
      <c r="F14" s="72">
        <v>100</v>
      </c>
      <c r="G14" s="9">
        <v>100</v>
      </c>
      <c r="H14" s="72">
        <v>100</v>
      </c>
      <c r="I14" s="9">
        <v>100</v>
      </c>
      <c r="J14" s="82">
        <f t="shared" si="0"/>
        <v>0</v>
      </c>
      <c r="K14" s="7">
        <f t="shared" si="1"/>
        <v>1</v>
      </c>
      <c r="L14" s="20"/>
    </row>
    <row r="15" spans="1:12" ht="50.25" customHeight="1" x14ac:dyDescent="0.2">
      <c r="A15" s="70">
        <v>5</v>
      </c>
      <c r="B15" s="73" t="s">
        <v>35</v>
      </c>
      <c r="C15" s="81" t="s">
        <v>70</v>
      </c>
      <c r="D15" s="70" t="s">
        <v>27</v>
      </c>
      <c r="E15" s="72">
        <v>100</v>
      </c>
      <c r="F15" s="72">
        <v>100</v>
      </c>
      <c r="G15" s="9">
        <v>100</v>
      </c>
      <c r="H15" s="72">
        <v>100</v>
      </c>
      <c r="I15" s="9">
        <v>100</v>
      </c>
      <c r="J15" s="82">
        <f t="shared" si="0"/>
        <v>0</v>
      </c>
      <c r="K15" s="7">
        <f t="shared" si="1"/>
        <v>1</v>
      </c>
      <c r="L15" s="20"/>
    </row>
    <row r="16" spans="1:12" ht="40.5" customHeight="1" x14ac:dyDescent="0.2">
      <c r="A16" s="70">
        <v>6</v>
      </c>
      <c r="B16" s="73" t="s">
        <v>23</v>
      </c>
      <c r="C16" s="81" t="s">
        <v>70</v>
      </c>
      <c r="D16" s="70" t="s">
        <v>8</v>
      </c>
      <c r="E16" s="70">
        <v>811</v>
      </c>
      <c r="F16" s="95">
        <v>1136</v>
      </c>
      <c r="G16" s="96">
        <v>936</v>
      </c>
      <c r="H16" s="151">
        <v>1000</v>
      </c>
      <c r="I16" s="92">
        <v>1058</v>
      </c>
      <c r="J16" s="9">
        <f t="shared" si="0"/>
        <v>58</v>
      </c>
      <c r="K16" s="7">
        <f t="shared" si="1"/>
        <v>1.0580000000000001</v>
      </c>
      <c r="L16" s="19" t="s">
        <v>69</v>
      </c>
    </row>
    <row r="17" spans="1:12" x14ac:dyDescent="0.2">
      <c r="I17" s="74"/>
      <c r="J17" s="74"/>
      <c r="K17" s="74"/>
      <c r="L17" s="74"/>
    </row>
    <row r="18" spans="1:12" ht="48" customHeight="1" x14ac:dyDescent="0.25">
      <c r="A18" s="122" t="s">
        <v>51</v>
      </c>
      <c r="B18" s="122"/>
      <c r="C18" s="123" t="s">
        <v>52</v>
      </c>
      <c r="D18" s="123"/>
      <c r="E18" s="78"/>
      <c r="F18" s="21"/>
      <c r="G18" s="22"/>
      <c r="H18" s="22"/>
      <c r="I18" s="124" t="s">
        <v>53</v>
      </c>
      <c r="J18" s="124"/>
      <c r="K18" s="23"/>
      <c r="L18" s="24" t="s">
        <v>85</v>
      </c>
    </row>
    <row r="19" spans="1:12" ht="24" customHeight="1" x14ac:dyDescent="0.2">
      <c r="A19" s="25"/>
      <c r="B19" s="87" t="s">
        <v>55</v>
      </c>
      <c r="C19" s="125" t="s">
        <v>56</v>
      </c>
      <c r="D19" s="125"/>
      <c r="E19" s="87"/>
      <c r="F19" s="79" t="s">
        <v>57</v>
      </c>
      <c r="G19" s="79"/>
      <c r="H19" s="79"/>
      <c r="I19" s="126" t="s">
        <v>84</v>
      </c>
      <c r="J19" s="126"/>
      <c r="K19" s="28" t="s">
        <v>57</v>
      </c>
      <c r="L19" s="29" t="s">
        <v>59</v>
      </c>
    </row>
    <row r="20" spans="1:12" x14ac:dyDescent="0.2">
      <c r="A20" s="30"/>
      <c r="B20" s="26"/>
      <c r="C20" s="26"/>
      <c r="D20" s="26"/>
      <c r="E20" s="26"/>
      <c r="F20" s="79"/>
      <c r="G20" s="79"/>
      <c r="H20" s="79"/>
      <c r="I20" s="79"/>
      <c r="J20" s="79"/>
      <c r="K20" s="31"/>
      <c r="L20" s="29"/>
    </row>
    <row r="21" spans="1:12" ht="18" customHeight="1" x14ac:dyDescent="0.25">
      <c r="A21" s="108"/>
      <c r="B21" s="108"/>
      <c r="C21" s="109"/>
      <c r="D21" s="109"/>
      <c r="E21" s="84"/>
      <c r="F21" s="33"/>
      <c r="G21" s="33"/>
      <c r="H21" s="33"/>
      <c r="I21" s="110"/>
      <c r="J21" s="110"/>
      <c r="K21" s="85"/>
      <c r="L21" s="86"/>
    </row>
    <row r="22" spans="1:12" ht="26.25" customHeight="1" x14ac:dyDescent="0.2">
      <c r="A22" s="127"/>
      <c r="B22" s="127"/>
      <c r="C22" s="127"/>
      <c r="D22" s="127"/>
      <c r="E22" s="87"/>
      <c r="F22" s="79"/>
      <c r="G22" s="79"/>
      <c r="H22" s="79"/>
      <c r="I22" s="126"/>
      <c r="J22" s="126"/>
      <c r="K22" s="28"/>
      <c r="L22" s="29"/>
    </row>
    <row r="23" spans="1:12" ht="6.75" customHeight="1" x14ac:dyDescent="0.2">
      <c r="A23" s="35"/>
      <c r="B23" s="36"/>
      <c r="C23" s="37"/>
      <c r="D23" s="38"/>
      <c r="E23" s="38"/>
      <c r="F23" s="22"/>
      <c r="G23" s="22"/>
      <c r="H23" s="22"/>
      <c r="I23" s="22"/>
      <c r="J23" s="22"/>
      <c r="K23" s="39"/>
      <c r="L23" s="40"/>
    </row>
    <row r="24" spans="1:12" ht="15.75" customHeight="1" x14ac:dyDescent="0.2">
      <c r="A24" s="128"/>
      <c r="B24" s="41" t="s">
        <v>65</v>
      </c>
      <c r="C24" s="129" t="s">
        <v>92</v>
      </c>
      <c r="D24" s="129"/>
      <c r="E24" s="129"/>
      <c r="F24" s="22"/>
      <c r="G24" s="22"/>
      <c r="H24" s="22"/>
      <c r="I24" s="22"/>
      <c r="J24" s="22"/>
      <c r="K24" s="39"/>
      <c r="L24" s="40"/>
    </row>
    <row r="25" spans="1:12" ht="15" x14ac:dyDescent="0.2">
      <c r="A25" s="128"/>
      <c r="B25" s="36"/>
      <c r="C25" s="37"/>
      <c r="D25" s="38"/>
      <c r="E25" s="38"/>
      <c r="F25" s="22"/>
      <c r="G25" s="22"/>
      <c r="H25" s="22"/>
      <c r="I25" s="22"/>
      <c r="J25" s="22"/>
      <c r="K25" s="39"/>
      <c r="L25" s="40"/>
    </row>
  </sheetData>
  <mergeCells count="31">
    <mergeCell ref="A22:B22"/>
    <mergeCell ref="C22:D22"/>
    <mergeCell ref="I22:J22"/>
    <mergeCell ref="A24:A25"/>
    <mergeCell ref="C24:E24"/>
    <mergeCell ref="A21:B21"/>
    <mergeCell ref="C21:D21"/>
    <mergeCell ref="I21:J21"/>
    <mergeCell ref="F7:G8"/>
    <mergeCell ref="H7:I7"/>
    <mergeCell ref="J7:K7"/>
    <mergeCell ref="A7:A9"/>
    <mergeCell ref="B7:B9"/>
    <mergeCell ref="C7:C9"/>
    <mergeCell ref="D7:D9"/>
    <mergeCell ref="E7:E9"/>
    <mergeCell ref="A18:B18"/>
    <mergeCell ref="C18:D18"/>
    <mergeCell ref="I18:J18"/>
    <mergeCell ref="C19:D19"/>
    <mergeCell ref="I19:J19"/>
    <mergeCell ref="L7:L9"/>
    <mergeCell ref="H8:H9"/>
    <mergeCell ref="I8:I9"/>
    <mergeCell ref="J8:J9"/>
    <mergeCell ref="K8:K9"/>
    <mergeCell ref="K1:L1"/>
    <mergeCell ref="B2:L2"/>
    <mergeCell ref="B3:L3"/>
    <mergeCell ref="B4:L4"/>
    <mergeCell ref="B5:L5"/>
  </mergeCells>
  <printOptions horizontalCentered="1"/>
  <pageMargins left="0.31496062992125984" right="0.31496062992125984" top="0.74803149606299213" bottom="0.43307086614173229" header="0.31496062992125984" footer="0.31496062992125984"/>
  <pageSetup paperSize="9" scale="83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5"/>
  <sheetViews>
    <sheetView zoomScale="120" zoomScaleNormal="120" workbookViewId="0">
      <selection activeCell="I18" sqref="I18:J18"/>
    </sheetView>
  </sheetViews>
  <sheetFormatPr defaultRowHeight="12.75" x14ac:dyDescent="0.2"/>
  <cols>
    <col min="1" max="1" width="4.140625" style="2" customWidth="1"/>
    <col min="2" max="2" width="29.85546875" style="2" customWidth="1"/>
    <col min="3" max="3" width="14.140625" style="2" customWidth="1"/>
    <col min="4" max="4" width="6.42578125" style="2" customWidth="1"/>
    <col min="5" max="5" width="9" style="2" customWidth="1"/>
    <col min="6" max="7" width="12.7109375" style="2" customWidth="1"/>
    <col min="8" max="9" width="11.42578125" style="2" customWidth="1"/>
    <col min="10" max="10" width="10.5703125" style="2" customWidth="1"/>
    <col min="11" max="11" width="11.85546875" style="2" customWidth="1"/>
    <col min="12" max="12" width="22.5703125" style="2" customWidth="1"/>
    <col min="13" max="16384" width="9.140625" style="2"/>
  </cols>
  <sheetData>
    <row r="1" spans="1:12" ht="15.75" x14ac:dyDescent="0.2">
      <c r="A1" s="1"/>
      <c r="B1" s="68"/>
      <c r="C1" s="68"/>
      <c r="D1" s="68"/>
      <c r="E1" s="68"/>
      <c r="K1" s="97" t="s">
        <v>36</v>
      </c>
      <c r="L1" s="97"/>
    </row>
    <row r="2" spans="1:12" ht="15.75" x14ac:dyDescent="0.2">
      <c r="A2" s="1"/>
      <c r="B2" s="98" t="s">
        <v>37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5.75" x14ac:dyDescent="0.2">
      <c r="A3" s="1"/>
      <c r="B3" s="98" t="s">
        <v>38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5.75" x14ac:dyDescent="0.2">
      <c r="A4" s="1"/>
      <c r="B4" s="98" t="s">
        <v>80</v>
      </c>
      <c r="C4" s="98"/>
      <c r="D4" s="99"/>
      <c r="E4" s="99"/>
      <c r="F4" s="99"/>
      <c r="G4" s="99"/>
      <c r="H4" s="99"/>
      <c r="I4" s="99"/>
      <c r="J4" s="99"/>
      <c r="K4" s="99"/>
      <c r="L4" s="99"/>
    </row>
    <row r="5" spans="1:12" ht="15.75" x14ac:dyDescent="0.2">
      <c r="A5" s="1"/>
      <c r="B5" s="100" t="s">
        <v>81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ht="15.75" x14ac:dyDescent="0.2">
      <c r="A6" s="1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2" ht="24" customHeight="1" x14ac:dyDescent="0.2">
      <c r="A7" s="101" t="s">
        <v>0</v>
      </c>
      <c r="B7" s="104" t="s">
        <v>76</v>
      </c>
      <c r="C7" s="104" t="s">
        <v>48</v>
      </c>
      <c r="D7" s="104" t="s">
        <v>77</v>
      </c>
      <c r="E7" s="119" t="s">
        <v>3</v>
      </c>
      <c r="F7" s="111" t="s">
        <v>78</v>
      </c>
      <c r="G7" s="112"/>
      <c r="H7" s="115" t="s">
        <v>42</v>
      </c>
      <c r="I7" s="116"/>
      <c r="J7" s="117" t="s">
        <v>45</v>
      </c>
      <c r="K7" s="117"/>
      <c r="L7" s="101" t="s">
        <v>79</v>
      </c>
    </row>
    <row r="8" spans="1:12" ht="33" customHeight="1" x14ac:dyDescent="0.2">
      <c r="A8" s="102"/>
      <c r="B8" s="118"/>
      <c r="C8" s="118"/>
      <c r="D8" s="118"/>
      <c r="E8" s="120"/>
      <c r="F8" s="113"/>
      <c r="G8" s="114"/>
      <c r="H8" s="101" t="s">
        <v>43</v>
      </c>
      <c r="I8" s="101" t="s">
        <v>44</v>
      </c>
      <c r="J8" s="104" t="s">
        <v>87</v>
      </c>
      <c r="K8" s="106" t="s">
        <v>88</v>
      </c>
      <c r="L8" s="102"/>
    </row>
    <row r="9" spans="1:12" ht="24" customHeight="1" x14ac:dyDescent="0.2">
      <c r="A9" s="103"/>
      <c r="B9" s="105"/>
      <c r="C9" s="105"/>
      <c r="D9" s="105"/>
      <c r="E9" s="121"/>
      <c r="F9" s="69" t="s">
        <v>82</v>
      </c>
      <c r="G9" s="66" t="s">
        <v>83</v>
      </c>
      <c r="H9" s="103"/>
      <c r="I9" s="103"/>
      <c r="J9" s="105"/>
      <c r="K9" s="107"/>
      <c r="L9" s="103"/>
    </row>
    <row r="10" spans="1:12" ht="12.75" customHeight="1" x14ac:dyDescent="0.2">
      <c r="A10" s="66">
        <v>1</v>
      </c>
      <c r="B10" s="67">
        <v>2</v>
      </c>
      <c r="C10" s="67">
        <v>3</v>
      </c>
      <c r="D10" s="66">
        <v>4</v>
      </c>
      <c r="E10" s="66">
        <v>5</v>
      </c>
      <c r="F10" s="67">
        <v>6</v>
      </c>
      <c r="G10" s="67">
        <v>7</v>
      </c>
      <c r="H10" s="66">
        <v>8</v>
      </c>
      <c r="I10" s="66">
        <v>9</v>
      </c>
      <c r="J10" s="67">
        <v>10</v>
      </c>
      <c r="K10" s="67">
        <v>11</v>
      </c>
      <c r="L10" s="66">
        <v>12</v>
      </c>
    </row>
    <row r="11" spans="1:12" ht="44.25" customHeight="1" x14ac:dyDescent="0.2">
      <c r="A11" s="70">
        <v>1</v>
      </c>
      <c r="B11" s="71" t="s">
        <v>7</v>
      </c>
      <c r="C11" s="51" t="s">
        <v>70</v>
      </c>
      <c r="D11" s="72" t="s">
        <v>8</v>
      </c>
      <c r="E11" s="70">
        <v>3</v>
      </c>
      <c r="F11" s="88">
        <v>10</v>
      </c>
      <c r="G11" s="88">
        <v>12</v>
      </c>
      <c r="H11" s="89">
        <v>3</v>
      </c>
      <c r="I11" s="90">
        <v>17</v>
      </c>
      <c r="J11" s="67">
        <f>I11-H11</f>
        <v>14</v>
      </c>
      <c r="K11" s="7">
        <f>I11/H11*100%</f>
        <v>5.666666666666667</v>
      </c>
      <c r="L11" s="19" t="s">
        <v>69</v>
      </c>
    </row>
    <row r="12" spans="1:12" ht="44.25" customHeight="1" x14ac:dyDescent="0.2">
      <c r="A12" s="70">
        <v>2</v>
      </c>
      <c r="B12" s="73" t="s">
        <v>29</v>
      </c>
      <c r="C12" s="66" t="s">
        <v>70</v>
      </c>
      <c r="D12" s="70" t="s">
        <v>27</v>
      </c>
      <c r="E12" s="72">
        <v>100</v>
      </c>
      <c r="F12" s="72">
        <v>100</v>
      </c>
      <c r="G12" s="72">
        <v>100</v>
      </c>
      <c r="H12" s="72">
        <v>100</v>
      </c>
      <c r="I12" s="9">
        <v>100</v>
      </c>
      <c r="J12" s="67">
        <f t="shared" ref="J12:J16" si="0">I12-H12</f>
        <v>0</v>
      </c>
      <c r="K12" s="7">
        <f t="shared" ref="K12:K16" si="1">I12/H12*100%</f>
        <v>1</v>
      </c>
      <c r="L12" s="20"/>
    </row>
    <row r="13" spans="1:12" ht="48.75" customHeight="1" x14ac:dyDescent="0.2">
      <c r="A13" s="70">
        <v>3</v>
      </c>
      <c r="B13" s="73" t="s">
        <v>31</v>
      </c>
      <c r="C13" s="66" t="s">
        <v>70</v>
      </c>
      <c r="D13" s="70" t="s">
        <v>27</v>
      </c>
      <c r="E13" s="72">
        <v>100</v>
      </c>
      <c r="F13" s="72">
        <v>100</v>
      </c>
      <c r="G13" s="72">
        <v>100</v>
      </c>
      <c r="H13" s="72">
        <v>100</v>
      </c>
      <c r="I13" s="9">
        <v>100</v>
      </c>
      <c r="J13" s="67">
        <f t="shared" si="0"/>
        <v>0</v>
      </c>
      <c r="K13" s="7">
        <f t="shared" si="1"/>
        <v>1</v>
      </c>
      <c r="L13" s="20"/>
    </row>
    <row r="14" spans="1:12" ht="32.25" customHeight="1" x14ac:dyDescent="0.2">
      <c r="A14" s="70">
        <v>4</v>
      </c>
      <c r="B14" s="73" t="s">
        <v>33</v>
      </c>
      <c r="C14" s="66" t="s">
        <v>70</v>
      </c>
      <c r="D14" s="70" t="s">
        <v>27</v>
      </c>
      <c r="E14" s="72">
        <v>100</v>
      </c>
      <c r="F14" s="72">
        <v>100</v>
      </c>
      <c r="G14" s="72">
        <v>100</v>
      </c>
      <c r="H14" s="72">
        <v>100</v>
      </c>
      <c r="I14" s="9">
        <v>100</v>
      </c>
      <c r="J14" s="67">
        <f t="shared" si="0"/>
        <v>0</v>
      </c>
      <c r="K14" s="7">
        <f t="shared" si="1"/>
        <v>1</v>
      </c>
      <c r="L14" s="20"/>
    </row>
    <row r="15" spans="1:12" ht="50.25" customHeight="1" x14ac:dyDescent="0.2">
      <c r="A15" s="70">
        <v>5</v>
      </c>
      <c r="B15" s="73" t="s">
        <v>35</v>
      </c>
      <c r="C15" s="66" t="s">
        <v>70</v>
      </c>
      <c r="D15" s="70" t="s">
        <v>27</v>
      </c>
      <c r="E15" s="72">
        <v>100</v>
      </c>
      <c r="F15" s="72">
        <v>100</v>
      </c>
      <c r="G15" s="72">
        <v>100</v>
      </c>
      <c r="H15" s="72">
        <v>100</v>
      </c>
      <c r="I15" s="9">
        <v>100</v>
      </c>
      <c r="J15" s="67">
        <f t="shared" si="0"/>
        <v>0</v>
      </c>
      <c r="K15" s="7">
        <f t="shared" si="1"/>
        <v>1</v>
      </c>
      <c r="L15" s="20"/>
    </row>
    <row r="16" spans="1:12" ht="30" customHeight="1" x14ac:dyDescent="0.2">
      <c r="A16" s="70">
        <v>6</v>
      </c>
      <c r="B16" s="73" t="s">
        <v>23</v>
      </c>
      <c r="C16" s="76" t="s">
        <v>70</v>
      </c>
      <c r="D16" s="70" t="s">
        <v>8</v>
      </c>
      <c r="E16" s="70">
        <v>811</v>
      </c>
      <c r="F16" s="88">
        <v>976</v>
      </c>
      <c r="G16" s="88">
        <v>1136</v>
      </c>
      <c r="H16" s="89">
        <v>936</v>
      </c>
      <c r="I16" s="91">
        <v>936</v>
      </c>
      <c r="J16" s="67">
        <f t="shared" si="0"/>
        <v>0</v>
      </c>
      <c r="K16" s="7">
        <f t="shared" si="1"/>
        <v>1</v>
      </c>
      <c r="L16" s="66"/>
    </row>
    <row r="17" spans="1:12" x14ac:dyDescent="0.2">
      <c r="I17" s="74"/>
      <c r="J17" s="74"/>
      <c r="K17" s="74"/>
      <c r="L17" s="74"/>
    </row>
    <row r="18" spans="1:12" ht="48" customHeight="1" x14ac:dyDescent="0.25">
      <c r="A18" s="122" t="s">
        <v>51</v>
      </c>
      <c r="B18" s="122"/>
      <c r="C18" s="123" t="s">
        <v>52</v>
      </c>
      <c r="D18" s="123"/>
      <c r="E18" s="63"/>
      <c r="F18" s="21"/>
      <c r="G18" s="22"/>
      <c r="H18" s="22"/>
      <c r="I18" s="124" t="s">
        <v>53</v>
      </c>
      <c r="J18" s="124"/>
      <c r="K18" s="23"/>
      <c r="L18" s="24" t="s">
        <v>85</v>
      </c>
    </row>
    <row r="19" spans="1:12" ht="24" customHeight="1" x14ac:dyDescent="0.2">
      <c r="A19" s="25"/>
      <c r="B19" s="48" t="s">
        <v>55</v>
      </c>
      <c r="C19" s="125" t="s">
        <v>56</v>
      </c>
      <c r="D19" s="125"/>
      <c r="E19" s="48"/>
      <c r="F19" s="64" t="s">
        <v>57</v>
      </c>
      <c r="G19" s="64"/>
      <c r="H19" s="64"/>
      <c r="I19" s="126" t="s">
        <v>84</v>
      </c>
      <c r="J19" s="126"/>
      <c r="K19" s="28" t="s">
        <v>57</v>
      </c>
      <c r="L19" s="29" t="s">
        <v>59</v>
      </c>
    </row>
    <row r="20" spans="1:12" x14ac:dyDescent="0.2">
      <c r="A20" s="30"/>
      <c r="B20" s="26"/>
      <c r="C20" s="26"/>
      <c r="D20" s="26"/>
      <c r="E20" s="26"/>
      <c r="F20" s="64"/>
      <c r="G20" s="64"/>
      <c r="H20" s="64"/>
      <c r="I20" s="64"/>
      <c r="J20" s="64"/>
      <c r="K20" s="31"/>
      <c r="L20" s="29"/>
    </row>
    <row r="21" spans="1:12" ht="31.5" customHeight="1" x14ac:dyDescent="0.25">
      <c r="A21" s="108"/>
      <c r="B21" s="108"/>
      <c r="C21" s="109"/>
      <c r="D21" s="109"/>
      <c r="E21" s="84"/>
      <c r="F21" s="33"/>
      <c r="G21" s="33"/>
      <c r="H21" s="33"/>
      <c r="I21" s="110"/>
      <c r="J21" s="110"/>
      <c r="K21" s="85"/>
      <c r="L21" s="86"/>
    </row>
    <row r="22" spans="1:12" ht="26.25" customHeight="1" x14ac:dyDescent="0.2">
      <c r="A22" s="127"/>
      <c r="B22" s="127"/>
      <c r="C22" s="127"/>
      <c r="D22" s="127"/>
      <c r="E22" s="48"/>
      <c r="F22" s="75"/>
      <c r="G22" s="75"/>
      <c r="H22" s="75"/>
      <c r="I22" s="126"/>
      <c r="J22" s="126"/>
      <c r="K22" s="28"/>
      <c r="L22" s="29"/>
    </row>
    <row r="23" spans="1:12" ht="6.75" customHeight="1" x14ac:dyDescent="0.2">
      <c r="A23" s="35"/>
      <c r="B23" s="36"/>
      <c r="C23" s="37"/>
      <c r="D23" s="38"/>
      <c r="E23" s="38"/>
      <c r="F23" s="22"/>
      <c r="G23" s="22"/>
      <c r="H23" s="22"/>
      <c r="I23" s="22"/>
      <c r="J23" s="22"/>
      <c r="K23" s="39"/>
      <c r="L23" s="40"/>
    </row>
    <row r="24" spans="1:12" ht="15.75" customHeight="1" x14ac:dyDescent="0.2">
      <c r="A24" s="128"/>
      <c r="B24" s="41" t="s">
        <v>65</v>
      </c>
      <c r="C24" s="129" t="s">
        <v>86</v>
      </c>
      <c r="D24" s="129"/>
      <c r="E24" s="129"/>
      <c r="F24" s="22"/>
      <c r="G24" s="22"/>
      <c r="H24" s="22"/>
      <c r="I24" s="22"/>
      <c r="J24" s="22"/>
      <c r="K24" s="39"/>
      <c r="L24" s="40"/>
    </row>
    <row r="25" spans="1:12" ht="15" x14ac:dyDescent="0.2">
      <c r="A25" s="128"/>
      <c r="B25" s="36"/>
      <c r="C25" s="37"/>
      <c r="D25" s="38"/>
      <c r="E25" s="38"/>
      <c r="F25" s="22"/>
      <c r="G25" s="22"/>
      <c r="H25" s="22"/>
      <c r="I25" s="22"/>
      <c r="J25" s="22"/>
      <c r="K25" s="39"/>
      <c r="L25" s="40"/>
    </row>
  </sheetData>
  <mergeCells count="31">
    <mergeCell ref="K1:L1"/>
    <mergeCell ref="B2:L2"/>
    <mergeCell ref="B3:L3"/>
    <mergeCell ref="B4:L4"/>
    <mergeCell ref="B5:L5"/>
    <mergeCell ref="C18:D18"/>
    <mergeCell ref="I18:J18"/>
    <mergeCell ref="C19:D19"/>
    <mergeCell ref="I19:J19"/>
    <mergeCell ref="H7:I7"/>
    <mergeCell ref="J7:K7"/>
    <mergeCell ref="H8:H9"/>
    <mergeCell ref="I8:I9"/>
    <mergeCell ref="J8:J9"/>
    <mergeCell ref="K8:K9"/>
    <mergeCell ref="L7:L9"/>
    <mergeCell ref="C24:E24"/>
    <mergeCell ref="A24:A25"/>
    <mergeCell ref="F7:G8"/>
    <mergeCell ref="E7:E9"/>
    <mergeCell ref="D7:D9"/>
    <mergeCell ref="C7:C9"/>
    <mergeCell ref="B7:B9"/>
    <mergeCell ref="A7:A9"/>
    <mergeCell ref="A21:B21"/>
    <mergeCell ref="C21:D21"/>
    <mergeCell ref="I21:J21"/>
    <mergeCell ref="A22:B22"/>
    <mergeCell ref="C22:D22"/>
    <mergeCell ref="I22:J22"/>
    <mergeCell ref="A18:B18"/>
  </mergeCells>
  <printOptions horizontalCentered="1"/>
  <pageMargins left="0.31496062992125984" right="0.31496062992125984" top="0.74803149606299213" bottom="0.43307086614173229" header="0.31496062992125984" footer="0.31496062992125984"/>
  <pageSetup paperSize="9" scale="83" orientation="landscape" r:id="rId1"/>
  <headerFooter>
    <oddFooter>&amp;L&amp;"Times New Roman,обычный"&amp;8&amp;F&amp;C&amp;"Times New Roman,обычный"&amp;8&amp;P/&amp;N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4"/>
  <sheetViews>
    <sheetView topLeftCell="A16" zoomScale="120" zoomScaleNormal="120" workbookViewId="0">
      <selection activeCell="G25" sqref="G25"/>
    </sheetView>
  </sheetViews>
  <sheetFormatPr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56"/>
      <c r="C1" s="56"/>
      <c r="D1" s="56"/>
      <c r="I1" s="97" t="s">
        <v>36</v>
      </c>
      <c r="J1" s="97"/>
    </row>
    <row r="2" spans="1:10" ht="15.75" x14ac:dyDescent="0.2">
      <c r="A2" s="1"/>
      <c r="B2" s="98" t="s">
        <v>37</v>
      </c>
      <c r="C2" s="98"/>
      <c r="D2" s="98"/>
      <c r="E2" s="98"/>
      <c r="F2" s="98"/>
      <c r="G2" s="98"/>
      <c r="H2" s="98"/>
      <c r="I2" s="98"/>
      <c r="J2" s="98"/>
    </row>
    <row r="3" spans="1:10" ht="15.75" x14ac:dyDescent="0.2">
      <c r="A3" s="1"/>
      <c r="B3" s="98" t="s">
        <v>38</v>
      </c>
      <c r="C3" s="98"/>
      <c r="D3" s="98"/>
      <c r="E3" s="98"/>
      <c r="F3" s="98"/>
      <c r="G3" s="98"/>
      <c r="H3" s="98"/>
      <c r="I3" s="98"/>
      <c r="J3" s="98"/>
    </row>
    <row r="4" spans="1:10" ht="15.75" x14ac:dyDescent="0.2">
      <c r="A4" s="1"/>
      <c r="B4" s="98" t="s">
        <v>39</v>
      </c>
      <c r="C4" s="98"/>
      <c r="D4" s="99"/>
      <c r="E4" s="99"/>
      <c r="F4" s="99"/>
      <c r="G4" s="99"/>
      <c r="H4" s="99"/>
      <c r="I4" s="99"/>
      <c r="J4" s="99"/>
    </row>
    <row r="5" spans="1:10" ht="15.75" x14ac:dyDescent="0.2">
      <c r="A5" s="1"/>
      <c r="B5" s="99" t="s">
        <v>73</v>
      </c>
      <c r="C5" s="99"/>
      <c r="D5" s="99"/>
      <c r="E5" s="99"/>
      <c r="F5" s="99"/>
      <c r="G5" s="99"/>
      <c r="H5" s="99"/>
      <c r="I5" s="99"/>
      <c r="J5" s="99"/>
    </row>
    <row r="6" spans="1:10" ht="15.75" x14ac:dyDescent="0.2">
      <c r="A6" s="1"/>
      <c r="B6" s="52"/>
      <c r="C6" s="52"/>
      <c r="D6" s="52"/>
      <c r="E6" s="52"/>
      <c r="F6" s="52"/>
      <c r="G6" s="52"/>
      <c r="H6" s="52"/>
      <c r="I6" s="52"/>
      <c r="J6" s="52"/>
    </row>
    <row r="7" spans="1:10" ht="15" customHeight="1" x14ac:dyDescent="0.2">
      <c r="A7" s="148" t="s">
        <v>0</v>
      </c>
      <c r="B7" s="149" t="s">
        <v>1</v>
      </c>
      <c r="C7" s="104" t="s">
        <v>48</v>
      </c>
      <c r="D7" s="149" t="s">
        <v>2</v>
      </c>
      <c r="E7" s="150" t="s">
        <v>74</v>
      </c>
      <c r="F7" s="143" t="s">
        <v>42</v>
      </c>
      <c r="G7" s="144"/>
      <c r="H7" s="117" t="s">
        <v>45</v>
      </c>
      <c r="I7" s="117"/>
      <c r="J7" s="112" t="s">
        <v>47</v>
      </c>
    </row>
    <row r="8" spans="1:10" ht="61.5" customHeight="1" x14ac:dyDescent="0.2">
      <c r="A8" s="148"/>
      <c r="B8" s="149"/>
      <c r="C8" s="105"/>
      <c r="D8" s="149"/>
      <c r="E8" s="150"/>
      <c r="F8" s="11" t="s">
        <v>43</v>
      </c>
      <c r="G8" s="11" t="s">
        <v>44</v>
      </c>
      <c r="H8" s="54" t="s">
        <v>72</v>
      </c>
      <c r="I8" s="54" t="s">
        <v>46</v>
      </c>
      <c r="J8" s="114"/>
    </row>
    <row r="9" spans="1:10" ht="20.25" customHeight="1" x14ac:dyDescent="0.2">
      <c r="A9" s="53">
        <v>1</v>
      </c>
      <c r="B9" s="54">
        <v>2</v>
      </c>
      <c r="C9" s="54">
        <v>3</v>
      </c>
      <c r="D9" s="53">
        <v>4</v>
      </c>
      <c r="E9" s="54">
        <v>5</v>
      </c>
      <c r="F9" s="54">
        <v>6</v>
      </c>
      <c r="G9" s="53">
        <v>7</v>
      </c>
      <c r="H9" s="54">
        <v>8</v>
      </c>
      <c r="I9" s="54">
        <v>9</v>
      </c>
      <c r="J9" s="53">
        <v>10</v>
      </c>
    </row>
    <row r="10" spans="1:10" ht="19.5" customHeight="1" x14ac:dyDescent="0.2">
      <c r="A10" s="5"/>
      <c r="B10" s="145" t="s">
        <v>4</v>
      </c>
      <c r="C10" s="146"/>
      <c r="D10" s="146"/>
      <c r="E10" s="146"/>
      <c r="F10" s="146"/>
      <c r="G10" s="146"/>
      <c r="H10" s="146"/>
      <c r="I10" s="146"/>
      <c r="J10" s="147"/>
    </row>
    <row r="11" spans="1:10" ht="16.5" customHeight="1" x14ac:dyDescent="0.2">
      <c r="A11" s="5"/>
      <c r="B11" s="131" t="s">
        <v>5</v>
      </c>
      <c r="C11" s="132"/>
      <c r="D11" s="132"/>
      <c r="E11" s="132"/>
      <c r="F11" s="132"/>
      <c r="G11" s="132"/>
      <c r="H11" s="132"/>
      <c r="I11" s="132"/>
      <c r="J11" s="133"/>
    </row>
    <row r="12" spans="1:10" ht="23.25" customHeight="1" x14ac:dyDescent="0.2">
      <c r="A12" s="5"/>
      <c r="B12" s="131" t="s">
        <v>6</v>
      </c>
      <c r="C12" s="132"/>
      <c r="D12" s="132"/>
      <c r="E12" s="132"/>
      <c r="F12" s="132"/>
      <c r="G12" s="132"/>
      <c r="H12" s="132"/>
      <c r="I12" s="132"/>
      <c r="J12" s="133"/>
    </row>
    <row r="13" spans="1:10" ht="51.75" customHeight="1" x14ac:dyDescent="0.2">
      <c r="A13" s="53">
        <v>1</v>
      </c>
      <c r="B13" s="6" t="s">
        <v>7</v>
      </c>
      <c r="C13" s="54" t="s">
        <v>70</v>
      </c>
      <c r="D13" s="54" t="s">
        <v>8</v>
      </c>
      <c r="E13" s="54">
        <v>10</v>
      </c>
      <c r="F13" s="11">
        <v>3</v>
      </c>
      <c r="G13" s="58">
        <v>12</v>
      </c>
      <c r="H13" s="54">
        <f>G13-F13</f>
        <v>9</v>
      </c>
      <c r="I13" s="16">
        <f>G13/F13</f>
        <v>4</v>
      </c>
      <c r="J13" s="19" t="s">
        <v>69</v>
      </c>
    </row>
    <row r="14" spans="1:10" ht="27" customHeight="1" x14ac:dyDescent="0.2">
      <c r="A14" s="5"/>
      <c r="B14" s="131" t="s">
        <v>9</v>
      </c>
      <c r="C14" s="132"/>
      <c r="D14" s="132"/>
      <c r="E14" s="132"/>
      <c r="F14" s="132"/>
      <c r="G14" s="132"/>
      <c r="H14" s="132"/>
      <c r="I14" s="132"/>
      <c r="J14" s="133"/>
    </row>
    <row r="15" spans="1:10" ht="24" customHeight="1" x14ac:dyDescent="0.2">
      <c r="A15" s="5"/>
      <c r="B15" s="131" t="s">
        <v>10</v>
      </c>
      <c r="C15" s="132"/>
      <c r="D15" s="132"/>
      <c r="E15" s="132"/>
      <c r="F15" s="132"/>
      <c r="G15" s="132"/>
      <c r="H15" s="132"/>
      <c r="I15" s="132"/>
      <c r="J15" s="133"/>
    </row>
    <row r="16" spans="1:10" ht="30.75" customHeight="1" x14ac:dyDescent="0.2">
      <c r="A16" s="53">
        <v>1</v>
      </c>
      <c r="B16" s="5" t="s">
        <v>11</v>
      </c>
      <c r="C16" s="53" t="s">
        <v>70</v>
      </c>
      <c r="D16" s="53" t="s">
        <v>12</v>
      </c>
      <c r="E16" s="7">
        <v>135.6</v>
      </c>
      <c r="F16" s="59">
        <v>107.4</v>
      </c>
      <c r="G16" s="59">
        <v>139.6</v>
      </c>
      <c r="H16" s="54">
        <f>G16-F16</f>
        <v>32.199999999999989</v>
      </c>
      <c r="I16" s="16">
        <f>G16/F16</f>
        <v>1.2998137802607075</v>
      </c>
      <c r="J16" s="43" t="s">
        <v>68</v>
      </c>
    </row>
    <row r="17" spans="1:10" ht="26.25" customHeight="1" x14ac:dyDescent="0.2">
      <c r="A17" s="53">
        <f>A16+1</f>
        <v>2</v>
      </c>
      <c r="B17" s="5" t="s">
        <v>13</v>
      </c>
      <c r="C17" s="53" t="s">
        <v>70</v>
      </c>
      <c r="D17" s="53" t="s">
        <v>14</v>
      </c>
      <c r="E17" s="9">
        <v>160</v>
      </c>
      <c r="F17" s="60">
        <v>160</v>
      </c>
      <c r="G17" s="60">
        <v>160</v>
      </c>
      <c r="H17" s="54">
        <f t="shared" ref="H17:H22" si="0">G17-F17</f>
        <v>0</v>
      </c>
      <c r="I17" s="16">
        <f t="shared" ref="I17:I22" si="1">G17/F17</f>
        <v>1</v>
      </c>
      <c r="J17" s="43"/>
    </row>
    <row r="18" spans="1:10" ht="27.75" customHeight="1" x14ac:dyDescent="0.2">
      <c r="A18" s="53">
        <v>3</v>
      </c>
      <c r="B18" s="5" t="s">
        <v>15</v>
      </c>
      <c r="C18" s="53" t="s">
        <v>70</v>
      </c>
      <c r="D18" s="53" t="s">
        <v>16</v>
      </c>
      <c r="E18" s="7">
        <f>122000/10000</f>
        <v>12.2</v>
      </c>
      <c r="F18" s="59">
        <f>122000/10000</f>
        <v>12.2</v>
      </c>
      <c r="G18" s="59">
        <v>14.1</v>
      </c>
      <c r="H18" s="54">
        <f t="shared" si="0"/>
        <v>1.9000000000000004</v>
      </c>
      <c r="I18" s="16">
        <f t="shared" si="1"/>
        <v>1.1557377049180328</v>
      </c>
      <c r="J18" s="43" t="s">
        <v>68</v>
      </c>
    </row>
    <row r="19" spans="1:10" ht="38.25" customHeight="1" x14ac:dyDescent="0.2">
      <c r="A19" s="53">
        <v>4</v>
      </c>
      <c r="B19" s="42" t="s">
        <v>17</v>
      </c>
      <c r="C19" s="53" t="s">
        <v>70</v>
      </c>
      <c r="D19" s="17" t="s">
        <v>8</v>
      </c>
      <c r="E19" s="53">
        <v>17</v>
      </c>
      <c r="F19" s="11">
        <v>16</v>
      </c>
      <c r="G19" s="11">
        <v>16</v>
      </c>
      <c r="H19" s="54">
        <f t="shared" si="0"/>
        <v>0</v>
      </c>
      <c r="I19" s="16">
        <f t="shared" si="1"/>
        <v>1</v>
      </c>
      <c r="J19" s="11"/>
    </row>
    <row r="20" spans="1:10" ht="25.5" customHeight="1" x14ac:dyDescent="0.2">
      <c r="A20" s="53">
        <v>5</v>
      </c>
      <c r="B20" s="5" t="s">
        <v>18</v>
      </c>
      <c r="C20" s="53" t="s">
        <v>70</v>
      </c>
      <c r="D20" s="53" t="s">
        <v>8</v>
      </c>
      <c r="E20" s="8">
        <v>13</v>
      </c>
      <c r="F20" s="60">
        <v>12</v>
      </c>
      <c r="G20" s="60">
        <v>13</v>
      </c>
      <c r="H20" s="54">
        <f t="shared" si="0"/>
        <v>1</v>
      </c>
      <c r="I20" s="16">
        <f t="shared" si="1"/>
        <v>1.0833333333333333</v>
      </c>
      <c r="J20" s="8"/>
    </row>
    <row r="21" spans="1:10" ht="30.75" customHeight="1" x14ac:dyDescent="0.2">
      <c r="A21" s="53">
        <v>6</v>
      </c>
      <c r="B21" s="5" t="s">
        <v>19</v>
      </c>
      <c r="C21" s="53" t="s">
        <v>70</v>
      </c>
      <c r="D21" s="53" t="s">
        <v>8</v>
      </c>
      <c r="E21" s="8">
        <v>453</v>
      </c>
      <c r="F21" s="60">
        <v>452</v>
      </c>
      <c r="G21" s="60">
        <v>440</v>
      </c>
      <c r="H21" s="54">
        <f t="shared" si="0"/>
        <v>-12</v>
      </c>
      <c r="I21" s="16">
        <f t="shared" si="1"/>
        <v>0.97345132743362828</v>
      </c>
      <c r="J21" s="18" t="s">
        <v>67</v>
      </c>
    </row>
    <row r="22" spans="1:10" ht="46.5" customHeight="1" x14ac:dyDescent="0.2">
      <c r="A22" s="53">
        <v>7</v>
      </c>
      <c r="B22" s="5" t="s">
        <v>20</v>
      </c>
      <c r="C22" s="53" t="s">
        <v>70</v>
      </c>
      <c r="D22" s="53" t="s">
        <v>14</v>
      </c>
      <c r="E22" s="10">
        <v>7.3</v>
      </c>
      <c r="F22" s="59">
        <v>5</v>
      </c>
      <c r="G22" s="59">
        <v>5</v>
      </c>
      <c r="H22" s="54">
        <f t="shared" si="0"/>
        <v>0</v>
      </c>
      <c r="I22" s="16">
        <f t="shared" si="1"/>
        <v>1</v>
      </c>
      <c r="J22" s="18" t="s">
        <v>49</v>
      </c>
    </row>
    <row r="23" spans="1:10" ht="30" customHeight="1" x14ac:dyDescent="0.2">
      <c r="A23" s="53"/>
      <c r="B23" s="134" t="s">
        <v>21</v>
      </c>
      <c r="C23" s="135"/>
      <c r="D23" s="135"/>
      <c r="E23" s="135"/>
      <c r="F23" s="135"/>
      <c r="G23" s="135"/>
      <c r="H23" s="135"/>
      <c r="I23" s="135"/>
      <c r="J23" s="136"/>
    </row>
    <row r="24" spans="1:10" ht="25.5" customHeight="1" x14ac:dyDescent="0.2">
      <c r="A24" s="5"/>
      <c r="B24" s="134" t="s">
        <v>22</v>
      </c>
      <c r="C24" s="135"/>
      <c r="D24" s="135"/>
      <c r="E24" s="135"/>
      <c r="F24" s="135"/>
      <c r="G24" s="135"/>
      <c r="H24" s="135"/>
      <c r="I24" s="135"/>
      <c r="J24" s="136"/>
    </row>
    <row r="25" spans="1:10" ht="40.5" customHeight="1" x14ac:dyDescent="0.2">
      <c r="A25" s="53">
        <v>1</v>
      </c>
      <c r="B25" s="5" t="s">
        <v>23</v>
      </c>
      <c r="C25" s="51" t="s">
        <v>71</v>
      </c>
      <c r="D25" s="53" t="s">
        <v>8</v>
      </c>
      <c r="E25" s="53">
        <v>976</v>
      </c>
      <c r="F25" s="11">
        <v>981</v>
      </c>
      <c r="G25" s="57">
        <v>1136</v>
      </c>
      <c r="H25" s="54">
        <f t="shared" ref="H25" si="2">G25-F25</f>
        <v>155</v>
      </c>
      <c r="I25" s="16">
        <f t="shared" ref="I25" si="3">G25/F25</f>
        <v>1.1580020387359837</v>
      </c>
      <c r="J25" s="19" t="s">
        <v>50</v>
      </c>
    </row>
    <row r="26" spans="1:10" ht="22.5" customHeight="1" x14ac:dyDescent="0.2">
      <c r="A26" s="5"/>
      <c r="B26" s="137" t="s">
        <v>24</v>
      </c>
      <c r="C26" s="138"/>
      <c r="D26" s="138"/>
      <c r="E26" s="138"/>
      <c r="F26" s="138"/>
      <c r="G26" s="138"/>
      <c r="H26" s="138"/>
      <c r="I26" s="138"/>
      <c r="J26" s="139"/>
    </row>
    <row r="27" spans="1:10" ht="27.75" customHeight="1" x14ac:dyDescent="0.2">
      <c r="A27" s="5"/>
      <c r="B27" s="140" t="s">
        <v>25</v>
      </c>
      <c r="C27" s="141"/>
      <c r="D27" s="141"/>
      <c r="E27" s="141"/>
      <c r="F27" s="141"/>
      <c r="G27" s="141"/>
      <c r="H27" s="141"/>
      <c r="I27" s="141"/>
      <c r="J27" s="142"/>
    </row>
    <row r="28" spans="1:10" ht="18.75" customHeight="1" x14ac:dyDescent="0.2">
      <c r="A28" s="5"/>
      <c r="B28" s="131" t="s">
        <v>5</v>
      </c>
      <c r="C28" s="132"/>
      <c r="D28" s="132"/>
      <c r="E28" s="132"/>
      <c r="F28" s="132"/>
      <c r="G28" s="132"/>
      <c r="H28" s="132"/>
      <c r="I28" s="132"/>
      <c r="J28" s="133"/>
    </row>
    <row r="29" spans="1:10" ht="48.75" customHeight="1" x14ac:dyDescent="0.2">
      <c r="A29" s="53">
        <v>1</v>
      </c>
      <c r="B29" s="6" t="s">
        <v>26</v>
      </c>
      <c r="C29" s="54" t="s">
        <v>70</v>
      </c>
      <c r="D29" s="54" t="s">
        <v>27</v>
      </c>
      <c r="E29" s="61">
        <v>52</v>
      </c>
      <c r="F29" s="61">
        <v>36</v>
      </c>
      <c r="G29" s="62">
        <v>61</v>
      </c>
      <c r="H29" s="54">
        <f t="shared" ref="H29" si="4">G29-F29</f>
        <v>25</v>
      </c>
      <c r="I29" s="16">
        <f t="shared" ref="I29" si="5">G29/F29</f>
        <v>1.6944444444444444</v>
      </c>
      <c r="J29" s="19" t="s">
        <v>69</v>
      </c>
    </row>
    <row r="30" spans="1:10" ht="19.5" customHeight="1" x14ac:dyDescent="0.2">
      <c r="A30" s="53"/>
      <c r="B30" s="131" t="s">
        <v>9</v>
      </c>
      <c r="C30" s="132"/>
      <c r="D30" s="132"/>
      <c r="E30" s="132"/>
      <c r="F30" s="132"/>
      <c r="G30" s="132"/>
      <c r="H30" s="132"/>
      <c r="I30" s="132"/>
      <c r="J30" s="133"/>
    </row>
    <row r="31" spans="1:10" ht="51.75" customHeight="1" x14ac:dyDescent="0.2">
      <c r="A31" s="13" t="s">
        <v>28</v>
      </c>
      <c r="B31" s="5" t="s">
        <v>29</v>
      </c>
      <c r="C31" s="53" t="s">
        <v>70</v>
      </c>
      <c r="D31" s="53" t="s">
        <v>27</v>
      </c>
      <c r="E31" s="9">
        <v>100</v>
      </c>
      <c r="F31" s="9">
        <v>100</v>
      </c>
      <c r="G31" s="9">
        <v>100</v>
      </c>
      <c r="H31" s="54">
        <f t="shared" ref="H31:H34" si="6">G31-F31</f>
        <v>0</v>
      </c>
      <c r="I31" s="16">
        <f t="shared" ref="I31:I34" si="7">G31/F31</f>
        <v>1</v>
      </c>
      <c r="J31" s="20"/>
    </row>
    <row r="32" spans="1:10" ht="48.75" customHeight="1" x14ac:dyDescent="0.2">
      <c r="A32" s="13" t="s">
        <v>30</v>
      </c>
      <c r="B32" s="5" t="s">
        <v>31</v>
      </c>
      <c r="C32" s="53" t="s">
        <v>70</v>
      </c>
      <c r="D32" s="53" t="s">
        <v>27</v>
      </c>
      <c r="E32" s="9">
        <v>100</v>
      </c>
      <c r="F32" s="9">
        <v>100</v>
      </c>
      <c r="G32" s="9">
        <v>100</v>
      </c>
      <c r="H32" s="54">
        <f t="shared" si="6"/>
        <v>0</v>
      </c>
      <c r="I32" s="16">
        <f t="shared" si="7"/>
        <v>1</v>
      </c>
      <c r="J32" s="20"/>
    </row>
    <row r="33" spans="1:10" ht="36.75" customHeight="1" x14ac:dyDescent="0.2">
      <c r="A33" s="13" t="s">
        <v>32</v>
      </c>
      <c r="B33" s="5" t="s">
        <v>33</v>
      </c>
      <c r="C33" s="53" t="s">
        <v>70</v>
      </c>
      <c r="D33" s="53" t="s">
        <v>27</v>
      </c>
      <c r="E33" s="9">
        <v>100</v>
      </c>
      <c r="F33" s="9">
        <v>100</v>
      </c>
      <c r="G33" s="9">
        <v>100</v>
      </c>
      <c r="H33" s="54">
        <f t="shared" si="6"/>
        <v>0</v>
      </c>
      <c r="I33" s="16">
        <f t="shared" si="7"/>
        <v>1</v>
      </c>
      <c r="J33" s="20"/>
    </row>
    <row r="34" spans="1:10" ht="50.25" customHeight="1" x14ac:dyDescent="0.2">
      <c r="A34" s="13" t="s">
        <v>34</v>
      </c>
      <c r="B34" s="5" t="s">
        <v>35</v>
      </c>
      <c r="C34" s="53" t="s">
        <v>70</v>
      </c>
      <c r="D34" s="53" t="s">
        <v>27</v>
      </c>
      <c r="E34" s="9">
        <v>100</v>
      </c>
      <c r="F34" s="9">
        <v>100</v>
      </c>
      <c r="G34" s="9">
        <v>100</v>
      </c>
      <c r="H34" s="54">
        <f t="shared" si="6"/>
        <v>0</v>
      </c>
      <c r="I34" s="16">
        <f t="shared" si="7"/>
        <v>1</v>
      </c>
      <c r="J34" s="20"/>
    </row>
    <row r="35" spans="1:10" ht="12.75" customHeight="1" x14ac:dyDescent="0.2">
      <c r="A35" s="1"/>
    </row>
    <row r="37" spans="1:10" ht="48" customHeight="1" x14ac:dyDescent="0.25">
      <c r="A37" s="122" t="s">
        <v>51</v>
      </c>
      <c r="B37" s="122"/>
      <c r="C37" s="123" t="s">
        <v>52</v>
      </c>
      <c r="D37" s="123"/>
      <c r="E37" s="21"/>
      <c r="F37" s="22"/>
      <c r="G37" s="124" t="s">
        <v>53</v>
      </c>
      <c r="H37" s="124"/>
      <c r="I37" s="23"/>
      <c r="J37" s="24" t="s">
        <v>54</v>
      </c>
    </row>
    <row r="38" spans="1:10" x14ac:dyDescent="0.2">
      <c r="A38" s="25"/>
      <c r="B38" s="48" t="s">
        <v>55</v>
      </c>
      <c r="C38" s="125" t="s">
        <v>56</v>
      </c>
      <c r="D38" s="125"/>
      <c r="E38" s="55" t="s">
        <v>57</v>
      </c>
      <c r="F38" s="55"/>
      <c r="G38" s="126" t="s">
        <v>58</v>
      </c>
      <c r="H38" s="126"/>
      <c r="I38" s="28" t="s">
        <v>57</v>
      </c>
      <c r="J38" s="29" t="s">
        <v>59</v>
      </c>
    </row>
    <row r="39" spans="1:10" x14ac:dyDescent="0.2">
      <c r="A39" s="30"/>
      <c r="B39" s="26"/>
      <c r="C39" s="26"/>
      <c r="D39" s="26"/>
      <c r="E39" s="55"/>
      <c r="F39" s="55"/>
      <c r="G39" s="55"/>
      <c r="H39" s="55"/>
      <c r="I39" s="31"/>
      <c r="J39" s="29"/>
    </row>
    <row r="40" spans="1:10" ht="31.5" customHeight="1" x14ac:dyDescent="0.25">
      <c r="A40" s="122" t="s">
        <v>60</v>
      </c>
      <c r="B40" s="122"/>
      <c r="C40" s="123" t="s">
        <v>61</v>
      </c>
      <c r="D40" s="123"/>
      <c r="E40" s="32"/>
      <c r="F40" s="33"/>
      <c r="G40" s="124" t="s">
        <v>62</v>
      </c>
      <c r="H40" s="124"/>
      <c r="I40" s="34"/>
      <c r="J40" s="24" t="s">
        <v>63</v>
      </c>
    </row>
    <row r="41" spans="1:10" x14ac:dyDescent="0.2">
      <c r="A41" s="125" t="s">
        <v>64</v>
      </c>
      <c r="B41" s="125"/>
      <c r="C41" s="125" t="s">
        <v>56</v>
      </c>
      <c r="D41" s="125"/>
      <c r="E41" s="55" t="s">
        <v>57</v>
      </c>
      <c r="F41" s="55"/>
      <c r="G41" s="126" t="s">
        <v>58</v>
      </c>
      <c r="H41" s="126"/>
      <c r="I41" s="28" t="s">
        <v>57</v>
      </c>
      <c r="J41" s="29" t="s">
        <v>59</v>
      </c>
    </row>
    <row r="42" spans="1:10" ht="15" x14ac:dyDescent="0.2">
      <c r="A42" s="35"/>
      <c r="B42" s="36"/>
      <c r="C42" s="37"/>
      <c r="D42" s="38"/>
      <c r="E42" s="22"/>
      <c r="F42" s="22"/>
      <c r="G42" s="22"/>
      <c r="H42" s="22"/>
      <c r="I42" s="39"/>
      <c r="J42" s="40"/>
    </row>
    <row r="43" spans="1:10" ht="15.75" x14ac:dyDescent="0.2">
      <c r="A43" s="128"/>
      <c r="B43" s="41" t="s">
        <v>65</v>
      </c>
      <c r="C43" s="130" t="s">
        <v>75</v>
      </c>
      <c r="D43" s="130"/>
      <c r="E43" s="22"/>
      <c r="F43" s="22"/>
      <c r="G43" s="22"/>
      <c r="H43" s="22"/>
      <c r="I43" s="39"/>
      <c r="J43" s="40"/>
    </row>
    <row r="44" spans="1:10" ht="15" x14ac:dyDescent="0.2">
      <c r="A44" s="128"/>
      <c r="B44" s="36"/>
      <c r="C44" s="37"/>
      <c r="D44" s="38"/>
      <c r="E44" s="22"/>
      <c r="F44" s="22"/>
      <c r="G44" s="22"/>
      <c r="H44" s="22"/>
      <c r="I44" s="39"/>
      <c r="J44" s="40"/>
    </row>
  </sheetData>
  <mergeCells count="37">
    <mergeCell ref="A7:A8"/>
    <mergeCell ref="B7:B8"/>
    <mergeCell ref="C7:C8"/>
    <mergeCell ref="D7:D8"/>
    <mergeCell ref="E7:E8"/>
    <mergeCell ref="B12:J12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C38:D38"/>
    <mergeCell ref="G38:H38"/>
    <mergeCell ref="B14:J14"/>
    <mergeCell ref="B15:J15"/>
    <mergeCell ref="B23:J23"/>
    <mergeCell ref="B24:J24"/>
    <mergeCell ref="B26:J26"/>
    <mergeCell ref="B27:J27"/>
    <mergeCell ref="B28:J28"/>
    <mergeCell ref="B30:J30"/>
    <mergeCell ref="A37:B37"/>
    <mergeCell ref="C37:D37"/>
    <mergeCell ref="G37:H37"/>
    <mergeCell ref="A43:A44"/>
    <mergeCell ref="C43:D43"/>
    <mergeCell ref="A40:B40"/>
    <mergeCell ref="C40:D40"/>
    <mergeCell ref="G40:H40"/>
    <mergeCell ref="A41:B41"/>
    <mergeCell ref="C41:D41"/>
    <mergeCell ref="G41:H41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44"/>
  <sheetViews>
    <sheetView topLeftCell="A19" zoomScale="120" zoomScaleNormal="120" workbookViewId="0">
      <selection activeCell="E25" sqref="E25"/>
    </sheetView>
  </sheetViews>
  <sheetFormatPr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97" t="s">
        <v>36</v>
      </c>
      <c r="J1" s="97"/>
    </row>
    <row r="2" spans="1:10" ht="15.75" x14ac:dyDescent="0.2">
      <c r="A2" s="1"/>
      <c r="B2" s="98" t="s">
        <v>37</v>
      </c>
      <c r="C2" s="98"/>
      <c r="D2" s="98"/>
      <c r="E2" s="98"/>
      <c r="F2" s="98"/>
      <c r="G2" s="98"/>
      <c r="H2" s="98"/>
      <c r="I2" s="98"/>
      <c r="J2" s="98"/>
    </row>
    <row r="3" spans="1:10" ht="15.75" x14ac:dyDescent="0.2">
      <c r="A3" s="1"/>
      <c r="B3" s="98" t="s">
        <v>38</v>
      </c>
      <c r="C3" s="98"/>
      <c r="D3" s="98"/>
      <c r="E3" s="98"/>
      <c r="F3" s="98"/>
      <c r="G3" s="98"/>
      <c r="H3" s="98"/>
      <c r="I3" s="98"/>
      <c r="J3" s="98"/>
    </row>
    <row r="4" spans="1:10" ht="15.75" x14ac:dyDescent="0.2">
      <c r="A4" s="1"/>
      <c r="B4" s="98" t="s">
        <v>39</v>
      </c>
      <c r="C4" s="98"/>
      <c r="D4" s="99"/>
      <c r="E4" s="99"/>
      <c r="F4" s="99"/>
      <c r="G4" s="99"/>
      <c r="H4" s="99"/>
      <c r="I4" s="99"/>
      <c r="J4" s="99"/>
    </row>
    <row r="5" spans="1:10" ht="15.75" x14ac:dyDescent="0.2">
      <c r="A5" s="1"/>
      <c r="B5" s="99" t="s">
        <v>40</v>
      </c>
      <c r="C5" s="99"/>
      <c r="D5" s="99"/>
      <c r="E5" s="99"/>
      <c r="F5" s="99"/>
      <c r="G5" s="99"/>
      <c r="H5" s="99"/>
      <c r="I5" s="99"/>
      <c r="J5" s="99"/>
    </row>
    <row r="6" spans="1:10" ht="15.75" x14ac:dyDescent="0.2">
      <c r="A6" s="1"/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148" t="s">
        <v>0</v>
      </c>
      <c r="B7" s="149" t="s">
        <v>1</v>
      </c>
      <c r="C7" s="104" t="s">
        <v>48</v>
      </c>
      <c r="D7" s="149" t="s">
        <v>2</v>
      </c>
      <c r="E7" s="149" t="s">
        <v>41</v>
      </c>
      <c r="F7" s="115" t="s">
        <v>42</v>
      </c>
      <c r="G7" s="117"/>
      <c r="H7" s="117" t="s">
        <v>45</v>
      </c>
      <c r="I7" s="117"/>
      <c r="J7" s="112" t="s">
        <v>47</v>
      </c>
    </row>
    <row r="8" spans="1:10" ht="61.5" customHeight="1" x14ac:dyDescent="0.2">
      <c r="A8" s="148"/>
      <c r="B8" s="149"/>
      <c r="C8" s="105"/>
      <c r="D8" s="149"/>
      <c r="E8" s="149"/>
      <c r="F8" s="15" t="s">
        <v>43</v>
      </c>
      <c r="G8" s="15" t="s">
        <v>44</v>
      </c>
      <c r="H8" s="15" t="s">
        <v>72</v>
      </c>
      <c r="I8" s="15" t="s">
        <v>46</v>
      </c>
      <c r="J8" s="114"/>
    </row>
    <row r="9" spans="1:10" ht="20.25" customHeight="1" x14ac:dyDescent="0.2">
      <c r="A9" s="14">
        <v>1</v>
      </c>
      <c r="B9" s="15">
        <v>2</v>
      </c>
      <c r="C9" s="15">
        <v>3</v>
      </c>
      <c r="D9" s="14">
        <v>4</v>
      </c>
      <c r="E9" s="15">
        <v>5</v>
      </c>
      <c r="F9" s="15">
        <v>6</v>
      </c>
      <c r="G9" s="14">
        <v>7</v>
      </c>
      <c r="H9" s="15">
        <v>8</v>
      </c>
      <c r="I9" s="15">
        <v>9</v>
      </c>
      <c r="J9" s="14">
        <v>10</v>
      </c>
    </row>
    <row r="10" spans="1:10" ht="19.5" customHeight="1" x14ac:dyDescent="0.2">
      <c r="A10" s="5"/>
      <c r="B10" s="145" t="s">
        <v>4</v>
      </c>
      <c r="C10" s="146"/>
      <c r="D10" s="146"/>
      <c r="E10" s="146"/>
      <c r="F10" s="146"/>
      <c r="G10" s="146"/>
      <c r="H10" s="146"/>
      <c r="I10" s="146"/>
      <c r="J10" s="147"/>
    </row>
    <row r="11" spans="1:10" ht="16.5" customHeight="1" x14ac:dyDescent="0.2">
      <c r="A11" s="5"/>
      <c r="B11" s="131" t="s">
        <v>5</v>
      </c>
      <c r="C11" s="132"/>
      <c r="D11" s="132"/>
      <c r="E11" s="132"/>
      <c r="F11" s="132"/>
      <c r="G11" s="132"/>
      <c r="H11" s="132"/>
      <c r="I11" s="132"/>
      <c r="J11" s="133"/>
    </row>
    <row r="12" spans="1:10" ht="23.25" customHeight="1" x14ac:dyDescent="0.2">
      <c r="A12" s="5"/>
      <c r="B12" s="131" t="s">
        <v>6</v>
      </c>
      <c r="C12" s="132"/>
      <c r="D12" s="132"/>
      <c r="E12" s="132"/>
      <c r="F12" s="132"/>
      <c r="G12" s="132"/>
      <c r="H12" s="132"/>
      <c r="I12" s="132"/>
      <c r="J12" s="133"/>
    </row>
    <row r="13" spans="1:10" ht="51.75" customHeight="1" x14ac:dyDescent="0.2">
      <c r="A13" s="14">
        <v>1</v>
      </c>
      <c r="B13" s="6" t="s">
        <v>7</v>
      </c>
      <c r="C13" s="45" t="s">
        <v>70</v>
      </c>
      <c r="D13" s="15" t="s">
        <v>8</v>
      </c>
      <c r="E13" s="15">
        <v>3</v>
      </c>
      <c r="F13" s="15">
        <v>8</v>
      </c>
      <c r="G13" s="46">
        <v>10</v>
      </c>
      <c r="H13" s="15">
        <f>G13-F13</f>
        <v>2</v>
      </c>
      <c r="I13" s="16">
        <f>G13/F13</f>
        <v>1.25</v>
      </c>
      <c r="J13" s="19" t="s">
        <v>69</v>
      </c>
    </row>
    <row r="14" spans="1:10" ht="27" customHeight="1" x14ac:dyDescent="0.2">
      <c r="A14" s="5"/>
      <c r="B14" s="131" t="s">
        <v>9</v>
      </c>
      <c r="C14" s="132"/>
      <c r="D14" s="132"/>
      <c r="E14" s="132"/>
      <c r="F14" s="132"/>
      <c r="G14" s="132"/>
      <c r="H14" s="132"/>
      <c r="I14" s="132"/>
      <c r="J14" s="133"/>
    </row>
    <row r="15" spans="1:10" ht="24" customHeight="1" x14ac:dyDescent="0.2">
      <c r="A15" s="5"/>
      <c r="B15" s="131" t="s">
        <v>10</v>
      </c>
      <c r="C15" s="132"/>
      <c r="D15" s="132"/>
      <c r="E15" s="132"/>
      <c r="F15" s="132"/>
      <c r="G15" s="132"/>
      <c r="H15" s="132"/>
      <c r="I15" s="132"/>
      <c r="J15" s="133"/>
    </row>
    <row r="16" spans="1:10" ht="30.75" customHeight="1" x14ac:dyDescent="0.2">
      <c r="A16" s="14">
        <v>1</v>
      </c>
      <c r="B16" s="5" t="s">
        <v>11</v>
      </c>
      <c r="C16" s="44" t="s">
        <v>70</v>
      </c>
      <c r="D16" s="14" t="s">
        <v>12</v>
      </c>
      <c r="E16" s="14">
        <v>104.6</v>
      </c>
      <c r="F16" s="7">
        <v>104.6</v>
      </c>
      <c r="G16" s="7">
        <v>135.6</v>
      </c>
      <c r="H16" s="47">
        <f>G16-F16</f>
        <v>31</v>
      </c>
      <c r="I16" s="16">
        <f>G16/F16</f>
        <v>1.2963671128107075</v>
      </c>
      <c r="J16" s="43" t="s">
        <v>68</v>
      </c>
    </row>
    <row r="17" spans="1:10" ht="26.25" customHeight="1" x14ac:dyDescent="0.2">
      <c r="A17" s="14">
        <f>A16+1</f>
        <v>2</v>
      </c>
      <c r="B17" s="5" t="s">
        <v>13</v>
      </c>
      <c r="C17" s="44" t="s">
        <v>70</v>
      </c>
      <c r="D17" s="14" t="s">
        <v>14</v>
      </c>
      <c r="E17" s="8">
        <v>148</v>
      </c>
      <c r="F17" s="9">
        <v>160</v>
      </c>
      <c r="G17" s="9">
        <v>160</v>
      </c>
      <c r="H17" s="47">
        <f t="shared" ref="H17:H22" si="0">G17-F17</f>
        <v>0</v>
      </c>
      <c r="I17" s="16">
        <f t="shared" ref="I17:I22" si="1">G17/F17</f>
        <v>1</v>
      </c>
      <c r="J17" s="43" t="s">
        <v>68</v>
      </c>
    </row>
    <row r="18" spans="1:10" ht="27.75" customHeight="1" x14ac:dyDescent="0.2">
      <c r="A18" s="14">
        <v>3</v>
      </c>
      <c r="B18" s="5" t="s">
        <v>15</v>
      </c>
      <c r="C18" s="44" t="s">
        <v>70</v>
      </c>
      <c r="D18" s="14" t="s">
        <v>16</v>
      </c>
      <c r="E18" s="10">
        <f>122000/10000</f>
        <v>12.2</v>
      </c>
      <c r="F18" s="7">
        <f>122000/10000</f>
        <v>12.2</v>
      </c>
      <c r="G18" s="7">
        <f>122000/10000</f>
        <v>12.2</v>
      </c>
      <c r="H18" s="47">
        <f t="shared" si="0"/>
        <v>0</v>
      </c>
      <c r="I18" s="16">
        <f t="shared" si="1"/>
        <v>1</v>
      </c>
      <c r="J18" s="7"/>
    </row>
    <row r="19" spans="1:10" ht="38.25" customHeight="1" x14ac:dyDescent="0.2">
      <c r="A19" s="14">
        <v>4</v>
      </c>
      <c r="B19" s="42" t="s">
        <v>17</v>
      </c>
      <c r="C19" s="44" t="s">
        <v>70</v>
      </c>
      <c r="D19" s="17" t="s">
        <v>8</v>
      </c>
      <c r="E19" s="14">
        <v>17</v>
      </c>
      <c r="F19" s="14">
        <v>17</v>
      </c>
      <c r="G19" s="14">
        <v>17</v>
      </c>
      <c r="H19" s="47">
        <f t="shared" si="0"/>
        <v>0</v>
      </c>
      <c r="I19" s="16">
        <f t="shared" si="1"/>
        <v>1</v>
      </c>
      <c r="J19" s="11"/>
    </row>
    <row r="20" spans="1:10" ht="25.5" customHeight="1" x14ac:dyDescent="0.2">
      <c r="A20" s="14">
        <v>5</v>
      </c>
      <c r="B20" s="5" t="s">
        <v>18</v>
      </c>
      <c r="C20" s="44" t="s">
        <v>70</v>
      </c>
      <c r="D20" s="14" t="s">
        <v>8</v>
      </c>
      <c r="E20" s="14">
        <v>12</v>
      </c>
      <c r="F20" s="8">
        <v>12</v>
      </c>
      <c r="G20" s="8">
        <v>13</v>
      </c>
      <c r="H20" s="47">
        <f t="shared" si="0"/>
        <v>1</v>
      </c>
      <c r="I20" s="16">
        <f t="shared" si="1"/>
        <v>1.0833333333333333</v>
      </c>
      <c r="J20" s="8"/>
    </row>
    <row r="21" spans="1:10" ht="30.75" customHeight="1" x14ac:dyDescent="0.2">
      <c r="A21" s="14">
        <v>6</v>
      </c>
      <c r="B21" s="5" t="s">
        <v>19</v>
      </c>
      <c r="C21" s="44" t="s">
        <v>70</v>
      </c>
      <c r="D21" s="14" t="s">
        <v>8</v>
      </c>
      <c r="E21" s="14">
        <v>390</v>
      </c>
      <c r="F21" s="8">
        <v>390</v>
      </c>
      <c r="G21" s="8">
        <v>453</v>
      </c>
      <c r="H21" s="47">
        <f t="shared" si="0"/>
        <v>63</v>
      </c>
      <c r="I21" s="16">
        <f t="shared" si="1"/>
        <v>1.1615384615384616</v>
      </c>
      <c r="J21" s="18" t="s">
        <v>67</v>
      </c>
    </row>
    <row r="22" spans="1:10" ht="46.5" customHeight="1" x14ac:dyDescent="0.2">
      <c r="A22" s="14">
        <v>7</v>
      </c>
      <c r="B22" s="5" t="s">
        <v>20</v>
      </c>
      <c r="C22" s="44" t="s">
        <v>70</v>
      </c>
      <c r="D22" s="14" t="s">
        <v>14</v>
      </c>
      <c r="E22" s="12">
        <v>7</v>
      </c>
      <c r="F22" s="8">
        <v>7</v>
      </c>
      <c r="G22" s="10">
        <v>7.3</v>
      </c>
      <c r="H22" s="47">
        <f t="shared" si="0"/>
        <v>0.29999999999999982</v>
      </c>
      <c r="I22" s="16">
        <f t="shared" si="1"/>
        <v>1.0428571428571429</v>
      </c>
      <c r="J22" s="18" t="s">
        <v>49</v>
      </c>
    </row>
    <row r="23" spans="1:10" ht="30" customHeight="1" x14ac:dyDescent="0.2">
      <c r="A23" s="14"/>
      <c r="B23" s="134" t="s">
        <v>21</v>
      </c>
      <c r="C23" s="135"/>
      <c r="D23" s="135"/>
      <c r="E23" s="135"/>
      <c r="F23" s="135"/>
      <c r="G23" s="135"/>
      <c r="H23" s="135"/>
      <c r="I23" s="135"/>
      <c r="J23" s="136"/>
    </row>
    <row r="24" spans="1:10" ht="25.5" customHeight="1" x14ac:dyDescent="0.2">
      <c r="A24" s="5"/>
      <c r="B24" s="134" t="s">
        <v>22</v>
      </c>
      <c r="C24" s="135"/>
      <c r="D24" s="135"/>
      <c r="E24" s="135"/>
      <c r="F24" s="135"/>
      <c r="G24" s="135"/>
      <c r="H24" s="135"/>
      <c r="I24" s="135"/>
      <c r="J24" s="136"/>
    </row>
    <row r="25" spans="1:10" ht="40.5" customHeight="1" x14ac:dyDescent="0.2">
      <c r="A25" s="14">
        <v>1</v>
      </c>
      <c r="B25" s="5" t="s">
        <v>23</v>
      </c>
      <c r="C25" s="51" t="s">
        <v>71</v>
      </c>
      <c r="D25" s="14" t="s">
        <v>8</v>
      </c>
      <c r="E25" s="14">
        <v>811</v>
      </c>
      <c r="F25" s="14">
        <v>850</v>
      </c>
      <c r="G25" s="14">
        <v>976</v>
      </c>
      <c r="H25" s="47">
        <f t="shared" ref="H25" si="2">G25-F25</f>
        <v>126</v>
      </c>
      <c r="I25" s="16">
        <f t="shared" ref="I25" si="3">G25/F25</f>
        <v>1.148235294117647</v>
      </c>
      <c r="J25" s="19" t="s">
        <v>50</v>
      </c>
    </row>
    <row r="26" spans="1:10" ht="22.5" customHeight="1" x14ac:dyDescent="0.2">
      <c r="A26" s="5"/>
      <c r="B26" s="137" t="s">
        <v>24</v>
      </c>
      <c r="C26" s="138"/>
      <c r="D26" s="138"/>
      <c r="E26" s="138"/>
      <c r="F26" s="138"/>
      <c r="G26" s="138"/>
      <c r="H26" s="138"/>
      <c r="I26" s="138"/>
      <c r="J26" s="139"/>
    </row>
    <row r="27" spans="1:10" ht="27.75" customHeight="1" x14ac:dyDescent="0.2">
      <c r="A27" s="5"/>
      <c r="B27" s="140" t="s">
        <v>25</v>
      </c>
      <c r="C27" s="141"/>
      <c r="D27" s="141"/>
      <c r="E27" s="141"/>
      <c r="F27" s="141"/>
      <c r="G27" s="141"/>
      <c r="H27" s="141"/>
      <c r="I27" s="141"/>
      <c r="J27" s="142"/>
    </row>
    <row r="28" spans="1:10" ht="18.75" customHeight="1" x14ac:dyDescent="0.2">
      <c r="A28" s="5"/>
      <c r="B28" s="131" t="s">
        <v>5</v>
      </c>
      <c r="C28" s="132"/>
      <c r="D28" s="132"/>
      <c r="E28" s="132"/>
      <c r="F28" s="132"/>
      <c r="G28" s="132"/>
      <c r="H28" s="132"/>
      <c r="I28" s="132"/>
      <c r="J28" s="133"/>
    </row>
    <row r="29" spans="1:10" ht="48.75" customHeight="1" x14ac:dyDescent="0.2">
      <c r="A29" s="14">
        <v>1</v>
      </c>
      <c r="B29" s="6" t="s">
        <v>26</v>
      </c>
      <c r="C29" s="45" t="s">
        <v>70</v>
      </c>
      <c r="D29" s="15" t="s">
        <v>27</v>
      </c>
      <c r="E29" s="49">
        <v>12</v>
      </c>
      <c r="F29" s="49">
        <v>24</v>
      </c>
      <c r="G29" s="50">
        <v>52</v>
      </c>
      <c r="H29" s="47">
        <f t="shared" ref="H29" si="4">G29-F29</f>
        <v>28</v>
      </c>
      <c r="I29" s="16">
        <f t="shared" ref="I29" si="5">G29/F29</f>
        <v>2.1666666666666665</v>
      </c>
      <c r="J29" s="19" t="s">
        <v>69</v>
      </c>
    </row>
    <row r="30" spans="1:10" ht="19.5" customHeight="1" x14ac:dyDescent="0.2">
      <c r="A30" s="14"/>
      <c r="B30" s="131" t="s">
        <v>9</v>
      </c>
      <c r="C30" s="132"/>
      <c r="D30" s="132"/>
      <c r="E30" s="132"/>
      <c r="F30" s="132"/>
      <c r="G30" s="132"/>
      <c r="H30" s="132"/>
      <c r="I30" s="132"/>
      <c r="J30" s="133"/>
    </row>
    <row r="31" spans="1:10" ht="51.75" customHeight="1" x14ac:dyDescent="0.2">
      <c r="A31" s="13" t="s">
        <v>28</v>
      </c>
      <c r="B31" s="5" t="s">
        <v>29</v>
      </c>
      <c r="C31" s="44" t="s">
        <v>70</v>
      </c>
      <c r="D31" s="14" t="s">
        <v>27</v>
      </c>
      <c r="E31" s="9">
        <v>100</v>
      </c>
      <c r="F31" s="9">
        <v>100</v>
      </c>
      <c r="G31" s="9">
        <v>100</v>
      </c>
      <c r="H31" s="47">
        <f t="shared" ref="H31:H34" si="6">G31-F31</f>
        <v>0</v>
      </c>
      <c r="I31" s="16">
        <f t="shared" ref="I31:I34" si="7">G31/F31</f>
        <v>1</v>
      </c>
      <c r="J31" s="20"/>
    </row>
    <row r="32" spans="1:10" ht="48.75" customHeight="1" x14ac:dyDescent="0.2">
      <c r="A32" s="13" t="s">
        <v>30</v>
      </c>
      <c r="B32" s="5" t="s">
        <v>31</v>
      </c>
      <c r="C32" s="44" t="s">
        <v>70</v>
      </c>
      <c r="D32" s="14" t="s">
        <v>27</v>
      </c>
      <c r="E32" s="9">
        <v>100</v>
      </c>
      <c r="F32" s="9">
        <v>100</v>
      </c>
      <c r="G32" s="9">
        <v>100</v>
      </c>
      <c r="H32" s="47">
        <f t="shared" si="6"/>
        <v>0</v>
      </c>
      <c r="I32" s="16">
        <f t="shared" si="7"/>
        <v>1</v>
      </c>
      <c r="J32" s="20"/>
    </row>
    <row r="33" spans="1:10" ht="36.75" customHeight="1" x14ac:dyDescent="0.2">
      <c r="A33" s="13" t="s">
        <v>32</v>
      </c>
      <c r="B33" s="5" t="s">
        <v>33</v>
      </c>
      <c r="C33" s="44" t="s">
        <v>70</v>
      </c>
      <c r="D33" s="14" t="s">
        <v>27</v>
      </c>
      <c r="E33" s="9">
        <v>100</v>
      </c>
      <c r="F33" s="9">
        <v>100</v>
      </c>
      <c r="G33" s="9">
        <v>100</v>
      </c>
      <c r="H33" s="47">
        <f t="shared" si="6"/>
        <v>0</v>
      </c>
      <c r="I33" s="16">
        <f t="shared" si="7"/>
        <v>1</v>
      </c>
      <c r="J33" s="20"/>
    </row>
    <row r="34" spans="1:10" ht="50.25" customHeight="1" x14ac:dyDescent="0.2">
      <c r="A34" s="13" t="s">
        <v>34</v>
      </c>
      <c r="B34" s="5" t="s">
        <v>35</v>
      </c>
      <c r="C34" s="44" t="s">
        <v>70</v>
      </c>
      <c r="D34" s="14" t="s">
        <v>27</v>
      </c>
      <c r="E34" s="9">
        <v>100</v>
      </c>
      <c r="F34" s="9">
        <v>100</v>
      </c>
      <c r="G34" s="9">
        <v>100</v>
      </c>
      <c r="H34" s="47">
        <f t="shared" si="6"/>
        <v>0</v>
      </c>
      <c r="I34" s="16">
        <f t="shared" si="7"/>
        <v>1</v>
      </c>
      <c r="J34" s="20"/>
    </row>
    <row r="35" spans="1:10" ht="12.75" customHeight="1" x14ac:dyDescent="0.2">
      <c r="A35" s="1"/>
    </row>
    <row r="37" spans="1:10" ht="48" customHeight="1" x14ac:dyDescent="0.25">
      <c r="A37" s="122" t="s">
        <v>51</v>
      </c>
      <c r="B37" s="122"/>
      <c r="C37" s="123" t="s">
        <v>52</v>
      </c>
      <c r="D37" s="123"/>
      <c r="E37" s="21"/>
      <c r="F37" s="22"/>
      <c r="G37" s="124" t="s">
        <v>53</v>
      </c>
      <c r="H37" s="124"/>
      <c r="I37" s="23"/>
      <c r="J37" s="24" t="s">
        <v>54</v>
      </c>
    </row>
    <row r="38" spans="1:10" x14ac:dyDescent="0.2">
      <c r="A38" s="25"/>
      <c r="B38" s="48" t="s">
        <v>55</v>
      </c>
      <c r="C38" s="125" t="s">
        <v>56</v>
      </c>
      <c r="D38" s="125"/>
      <c r="E38" s="27" t="s">
        <v>57</v>
      </c>
      <c r="F38" s="27"/>
      <c r="G38" s="126" t="s">
        <v>58</v>
      </c>
      <c r="H38" s="126"/>
      <c r="I38" s="28" t="s">
        <v>57</v>
      </c>
      <c r="J38" s="29" t="s">
        <v>59</v>
      </c>
    </row>
    <row r="39" spans="1:10" x14ac:dyDescent="0.2">
      <c r="A39" s="30"/>
      <c r="B39" s="26"/>
      <c r="C39" s="26"/>
      <c r="D39" s="26"/>
      <c r="E39" s="27"/>
      <c r="F39" s="27"/>
      <c r="G39" s="27"/>
      <c r="H39" s="27"/>
      <c r="I39" s="31"/>
      <c r="J39" s="29"/>
    </row>
    <row r="40" spans="1:10" ht="31.5" customHeight="1" x14ac:dyDescent="0.25">
      <c r="A40" s="122" t="s">
        <v>60</v>
      </c>
      <c r="B40" s="122"/>
      <c r="C40" s="123" t="s">
        <v>61</v>
      </c>
      <c r="D40" s="123"/>
      <c r="E40" s="32"/>
      <c r="F40" s="33"/>
      <c r="G40" s="124" t="s">
        <v>62</v>
      </c>
      <c r="H40" s="124"/>
      <c r="I40" s="34"/>
      <c r="J40" s="24" t="s">
        <v>63</v>
      </c>
    </row>
    <row r="41" spans="1:10" x14ac:dyDescent="0.2">
      <c r="A41" s="125" t="s">
        <v>64</v>
      </c>
      <c r="B41" s="125"/>
      <c r="C41" s="125" t="s">
        <v>56</v>
      </c>
      <c r="D41" s="125"/>
      <c r="E41" s="27" t="s">
        <v>57</v>
      </c>
      <c r="F41" s="27"/>
      <c r="G41" s="126" t="s">
        <v>58</v>
      </c>
      <c r="H41" s="126"/>
      <c r="I41" s="28" t="s">
        <v>57</v>
      </c>
      <c r="J41" s="29" t="s">
        <v>59</v>
      </c>
    </row>
    <row r="42" spans="1:10" ht="15" x14ac:dyDescent="0.2">
      <c r="A42" s="35"/>
      <c r="B42" s="36"/>
      <c r="C42" s="37"/>
      <c r="D42" s="38"/>
      <c r="E42" s="22"/>
      <c r="F42" s="22"/>
      <c r="G42" s="22"/>
      <c r="H42" s="22"/>
      <c r="I42" s="39"/>
      <c r="J42" s="40"/>
    </row>
    <row r="43" spans="1:10" ht="15.75" x14ac:dyDescent="0.2">
      <c r="A43" s="128"/>
      <c r="B43" s="41" t="s">
        <v>65</v>
      </c>
      <c r="C43" s="130" t="s">
        <v>66</v>
      </c>
      <c r="D43" s="130"/>
      <c r="E43" s="22"/>
      <c r="F43" s="22"/>
      <c r="G43" s="22"/>
      <c r="H43" s="22"/>
      <c r="I43" s="39"/>
      <c r="J43" s="40"/>
    </row>
    <row r="44" spans="1:10" ht="15" x14ac:dyDescent="0.2">
      <c r="A44" s="128"/>
      <c r="B44" s="36"/>
      <c r="C44" s="37"/>
      <c r="D44" s="38"/>
      <c r="E44" s="22"/>
      <c r="F44" s="22"/>
      <c r="G44" s="22"/>
      <c r="H44" s="22"/>
      <c r="I44" s="39"/>
      <c r="J44" s="40"/>
    </row>
  </sheetData>
  <mergeCells count="37">
    <mergeCell ref="A43:A44"/>
    <mergeCell ref="C43:D43"/>
    <mergeCell ref="A40:B40"/>
    <mergeCell ref="C40:D40"/>
    <mergeCell ref="G40:H40"/>
    <mergeCell ref="A41:B41"/>
    <mergeCell ref="C41:D41"/>
    <mergeCell ref="G41:H41"/>
    <mergeCell ref="B28:J28"/>
    <mergeCell ref="B30:J30"/>
    <mergeCell ref="A37:B37"/>
    <mergeCell ref="C37:D37"/>
    <mergeCell ref="G37:H37"/>
    <mergeCell ref="C38:D38"/>
    <mergeCell ref="G38:H38"/>
    <mergeCell ref="B3:J3"/>
    <mergeCell ref="B5:J5"/>
    <mergeCell ref="C7:C8"/>
    <mergeCell ref="F7:G7"/>
    <mergeCell ref="H7:I7"/>
    <mergeCell ref="J7:J8"/>
    <mergeCell ref="B11:J11"/>
    <mergeCell ref="B12:J12"/>
    <mergeCell ref="B14:J14"/>
    <mergeCell ref="B23:J23"/>
    <mergeCell ref="B24:J24"/>
    <mergeCell ref="B26:J26"/>
    <mergeCell ref="B27:J27"/>
    <mergeCell ref="B10:J10"/>
    <mergeCell ref="I1:J1"/>
    <mergeCell ref="B15:J15"/>
    <mergeCell ref="B2:J2"/>
    <mergeCell ref="B4:J4"/>
    <mergeCell ref="A7:A8"/>
    <mergeCell ref="B7:B8"/>
    <mergeCell ref="D7:D8"/>
    <mergeCell ref="E7:E8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отчет за 2017 год</vt:lpstr>
      <vt:lpstr>отчет за 2016 год</vt:lpstr>
      <vt:lpstr>отчет за 2015 год</vt:lpstr>
      <vt:lpstr>отчет за 2014 год</vt:lpstr>
      <vt:lpstr>'отчет за 2014 год'!Заголовки_для_печати</vt:lpstr>
      <vt:lpstr>'отчет за 2015 год'!Заголовки_для_печати</vt:lpstr>
      <vt:lpstr>'отчет за 2016 год'!Заголовки_для_печати</vt:lpstr>
      <vt:lpstr>'отчет за 2017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2018-01-24T07:37:27Z</cp:lastPrinted>
  <dcterms:created xsi:type="dcterms:W3CDTF">2015-01-13T06:10:36Z</dcterms:created>
  <dcterms:modified xsi:type="dcterms:W3CDTF">2018-01-24T07:45:22Z</dcterms:modified>
</cp:coreProperties>
</file>