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816" windowWidth="18972" windowHeight="7860"/>
  </bookViews>
  <sheets>
    <sheet name="Лист1 (2)" sheetId="3" r:id="rId1"/>
  </sheets>
  <definedNames>
    <definedName name="_xlnm.Print_Titles" localSheetId="0">'Лист1 (2)'!$18:$19</definedName>
    <definedName name="_xlnm.Print_Area" localSheetId="0">'Лист1 (2)'!$A$1:$L$69</definedName>
  </definedNames>
  <calcPr calcId="145621"/>
</workbook>
</file>

<file path=xl/calcChain.xml><?xml version="1.0" encoding="utf-8"?>
<calcChain xmlns="http://schemas.openxmlformats.org/spreadsheetml/2006/main">
  <c r="J58" i="3" l="1"/>
  <c r="J39" i="3" l="1"/>
  <c r="I39" i="3" l="1"/>
  <c r="J21" i="3"/>
  <c r="I21" i="3"/>
  <c r="I58" i="3" l="1"/>
</calcChain>
</file>

<file path=xl/sharedStrings.xml><?xml version="1.0" encoding="utf-8"?>
<sst xmlns="http://schemas.openxmlformats.org/spreadsheetml/2006/main" count="182" uniqueCount="161">
  <si>
    <t>№ п/п</t>
  </si>
  <si>
    <t>Наименование мероприятия</t>
  </si>
  <si>
    <t>Срок исполнения</t>
  </si>
  <si>
    <t>1.2.</t>
  </si>
  <si>
    <t>1.3.</t>
  </si>
  <si>
    <t>1.5.</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</si>
  <si>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</si>
  <si>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</si>
  <si>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</si>
  <si>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</si>
  <si>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</si>
  <si>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</si>
  <si>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1.1.</t>
  </si>
  <si>
    <t>3.1.</t>
  </si>
  <si>
    <t>3.2.</t>
  </si>
  <si>
    <t>1.10.</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</si>
  <si>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</si>
  <si>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</si>
  <si>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</si>
  <si>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</si>
  <si>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</si>
  <si>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</si>
  <si>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</si>
  <si>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доля дополнительных доходов от суммы налоговых и неналоговых доходов бюджета города,%</t>
  </si>
  <si>
    <t>1.4.</t>
  </si>
  <si>
    <t>1.6.</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</si>
  <si>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</si>
  <si>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</si>
  <si>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</si>
  <si>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</si>
  <si>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2.1.</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</si>
  <si>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</si>
  <si>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</si>
  <si>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</si>
  <si>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</si>
  <si>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</si>
  <si>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</si>
  <si>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</si>
  <si>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</si>
  <si>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</si>
  <si>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2.4.</t>
  </si>
  <si>
    <t>ежегодный прирост объема платных услуг,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</si>
  <si>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</si>
  <si>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Бюджетный  эффект от реализации мероприятий                                                    (тыс. рублей)</t>
  </si>
  <si>
    <t>1,8</t>
  </si>
  <si>
    <t>не более 30</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</si>
  <si>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</si>
  <si>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</si>
  <si>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</si>
  <si>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</si>
  <si>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</si>
  <si>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3. Мероприятия по сокращению муниципального долга и расходов на его обслуживание</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</si>
  <si>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</si>
  <si>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0,0</t>
  </si>
  <si>
    <t>ежегодно до 11 декабря</t>
  </si>
  <si>
    <t>Пересмотр налоговых льгот по земельному налогу в сторону снижения по отдельным категориям налогоплательщиков</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</si>
  <si>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</si>
  <si>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</si>
  <si>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</si>
  <si>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</si>
  <si>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</si>
  <si>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</si>
  <si>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</si>
  <si>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</si>
  <si>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</si>
  <si>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</si>
  <si>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</si>
  <si>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1.13.</t>
  </si>
  <si>
    <t>1.14.</t>
  </si>
  <si>
    <t>1.15.</t>
  </si>
  <si>
    <t>Принятие мер по урегулированию и  взысканию задолженности по доходам от использования  муниципального имущества, включая  земельные участки</t>
  </si>
  <si>
    <t>увеличение поступлений земельного налога к предыдущему периоду, %</t>
  </si>
  <si>
    <t>ежегодно до  1 января</t>
  </si>
  <si>
    <t>Перечисление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не менее 25%</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</si>
  <si>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№4 по Ханты - Мансийскому автономному округу - Югре</t>
  </si>
  <si>
    <t>ежегодно до 1 ноября</t>
  </si>
  <si>
    <t>Внесение изменений в прогнозный перечень муниципального имущества, подлежащего приватизации в 2021 - 2023 годах</t>
  </si>
  <si>
    <t>10</t>
  </si>
  <si>
    <t>2021-2023 годы</t>
  </si>
  <si>
    <t xml:space="preserve">Пересмотр налоговых ставок по налогу на имущество физических лиц в сторону увеличения </t>
  </si>
  <si>
    <t xml:space="preserve">увеличение поступлений  налога на имущество физических лиц к предыдущему периоду, % </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</si>
  <si>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</si>
  <si>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</si>
  <si>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соотношение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</si>
  <si>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</si>
  <si>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не менее 1,6</t>
  </si>
  <si>
    <t>не менее 14,4</t>
  </si>
  <si>
    <t xml:space="preserve">План мероприятий по росту доходов, оптимизации расходов бюджета города Югорска и сокращению муниципального долга </t>
  </si>
  <si>
    <t xml:space="preserve">  на 2021 год и на плановый период 2022 и 2023 годов </t>
  </si>
  <si>
    <t>отношение дополнительно поступивших в бюджет города доходов от реализации имущества, находящегося в муниципальной  собственности  к плановому показателю  по доходам от реализации имущества, находящегося в муниципальной собственности,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</si>
  <si>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</si>
  <si>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</si>
  <si>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</si>
  <si>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</si>
  <si>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</si>
  <si>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</si>
  <si>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</si>
  <si>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Решение Думы города Югорска "О внесении изменений в решение Думы города Югорска от 18.11.2014 № 73 "О налоге на имущество физических лиц"</t>
  </si>
  <si>
    <t>Решение Думы города Югорска "О внесении изменений в решение Думы города Югорска от 22.11.2004 № 648 "О земельном налоге"</t>
  </si>
  <si>
    <t>Решение Думы города Югорска "О внесении изменений в прогнозный перечень имущества, подлежащего приватизации в 2021-2023 годах"</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</si>
  <si>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</si>
  <si>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</si>
  <si>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</si>
  <si>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Постановление администрации города "О размере прибыли муниципального унитарного предприятия, подлежащей перечислению в бюджет города Югорска"</t>
  </si>
  <si>
    <t xml:space="preserve"> дополнительно поступившие в бюджет города  доходы в виде части прибыли муниципальных унитарных предприятий, остающейся в распоряжении предприятий после уплаты налогов и иных обязательных платежей, тыс. рублей</t>
  </si>
  <si>
    <t xml:space="preserve">дополнительно поступившие в бюджет города доходы в виде дивидендов акционерных обществ, акции которых находятся в муниципальной собственности города Югорска, тыс. рублей </t>
  </si>
  <si>
    <t>дополнительно поступившие в  бюджет  города  земельный налог с физических лиц и налог на имущество физических лиц физических лиц, тыс. рублей</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</si>
  <si>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</si>
  <si>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</si>
  <si>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Реквизиты муниципального правового акта, утвердившего план мероприятий: Постановление администрации города Югорска от 15.01.2021 № 14</t>
  </si>
  <si>
    <t xml:space="preserve">к Отчету о выполнении мер, установленных </t>
  </si>
  <si>
    <t>Соглашением о мерах по социально - экономическому</t>
  </si>
  <si>
    <t>развитию и оздоровлению муниципальных финансов</t>
  </si>
  <si>
    <t>Значение целевого показателя (план)</t>
  </si>
  <si>
    <t>Обоснование неисполнения мероприятия</t>
  </si>
  <si>
    <t>Дата: 15.01.2021</t>
  </si>
  <si>
    <t>№: 14</t>
  </si>
  <si>
    <t>Наименование: О мерах по реализации решения Думы города Югорска на 2021 год и на плановый период 2022 и 2023 годов</t>
  </si>
  <si>
    <t>Всего по доходам:</t>
  </si>
  <si>
    <t>в том числе:</t>
  </si>
  <si>
    <t>Всего по расходам</t>
  </si>
  <si>
    <t>Прогнозный перечень имущества, подлежащего приватизации в 2021 году, утвержден решением Думы города Югорска от 22 декабря 2020 года № 99 "Об утверждении прогнозного перечня имущества, подлежащего приватизации в 2021 году"</t>
  </si>
  <si>
    <t>Средства, предусмотренные в бюджете города Югорска на 2021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государственными программами Ханты - Мансийского автономного округа - Югры и Перечнем строек и объектов, на капитальный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</si>
  <si>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Приложение 2</t>
  </si>
  <si>
    <t>муниципального образования городской округ Югорск в 2021 году</t>
  </si>
  <si>
    <t>Порядок определения величины арендной платы за пользование муниципальным имуществом утвержден постановлением  администрации города Югорска от 12.2020 № 2007 "Об утверждении Порядка определения величины арендной платы"</t>
  </si>
  <si>
    <t>(подпись)</t>
  </si>
  <si>
    <t>(расшифровка подписи)</t>
  </si>
  <si>
    <t>Поступили  дивиденды по акциям ПАО «Сбербанк»</t>
  </si>
  <si>
    <t xml:space="preserve">Исполнитель:   
расходы:                                                                                                                                                                                                                                                                                 заместитель начальника бюджетного управления - начальник сводно - аналитического отдела бюджетного управления департамента финансов администрации города Югорска
 Гущина Ирина Анатольевна    
 (8 34675) 5 - 00 - 28 
доходы:
заместитель директора департамента - начальник отдела доходов
департамента финансов администрации города Югорска
Толкачева Лариса Ивановна
(8 34675) 5 - 00 - 29
                                           </t>
  </si>
  <si>
    <t>В отчетном периоде 2021 года авансирование капитальных расходов не производилось</t>
  </si>
  <si>
    <t>Директор департамента финансов</t>
  </si>
  <si>
    <t>И.Ю. Мальцева</t>
  </si>
  <si>
    <t>На основании результатов оценки эффективности налоговых расходов по итогам 2020 года принято решение о сохранении стимулирующих налоговых расходов, в том числе в виде пониженных ставок по налогу на имущество физических лиц, в целях создания условий для сохранения и развития предпринимательской и инвестиционной деятельности, а также поддержки хозяйствующих субъектов, оказавшихся под влиянием негативных факторов в период действия ограничительных мер, связанных с профилактикой распространения коронавирусной инфекции</t>
  </si>
  <si>
    <t>На основании результатов оценки эффективности налоговых расходов по итогам 2020 года принято решение с целью недопущения значительного роста налоговой нагрузки на налогоплательщиков при формировании перечня налоговых льгот (категорий налогоплательщиков) сохранить социальные налоговые расходы в отношении отдельных социально незащищенных категорий граждан</t>
  </si>
  <si>
    <t>не менее 0,54</t>
  </si>
  <si>
    <t xml:space="preserve">В соответствии с утверждённым графиком проведения балансовых комиссий муниципальных унитарных предприятий,  балансовые комиссии проведены во 2 квартале 2021 года.                                     
Все муниципальные унитарные предприятия по результатам финансово- хозяйственной деятельности за 2020 год получили отрицательный результат (убыток) 
</t>
  </si>
  <si>
    <t xml:space="preserve">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
. </t>
  </si>
  <si>
    <t>Бюджетный  эффект от реализации мероприятий на 01.01.2022                                                   (тыс. рублей)</t>
  </si>
  <si>
    <t>Значение целевого показателя на 01.01.2022</t>
  </si>
  <si>
    <t>Глава города Югорска</t>
  </si>
  <si>
    <t>А.В. Бородкин</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</si>
  <si>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</si>
  <si>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Письмо  в Межрайонную ИФНС России №2 по Ханты - Мансийскому автономному округу - Югре о направлении информации</t>
  </si>
  <si>
    <t>Направлена в Межрайонную ИФНС России № 2 по Ханты-Мансийскому автономному округу-Югре информация о заключенных муниципальных контрактах с иногородними поставщиками (исполнителями, подрядчиками):
 за  2021 год  – 50 контрактов</t>
  </si>
  <si>
    <t>1,0</t>
  </si>
  <si>
    <t>Перерасчет размера годовой арендной платы на 2021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 Начисление арендной платы в новом размере с учетом увеличения на размер уровня инфляции произведено по состоянию на 11.12.2021</t>
  </si>
  <si>
    <t>Муниципальный долг по состоянию на 01.01.2022  - 238 999,0 тыс. рублей. Общий годовой объем доходов без учета безвозмездных поступлений и поступлений налоговых доходов по дополнительным нормативам отчислений 1 106 515,3 тыс. рублей</t>
  </si>
  <si>
    <t>Продажа (выкуп) жилых помещений муниципального жилищного фонда</t>
  </si>
  <si>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"Об утверждении Положения о порядке и условиях продажи (выкупа) жилых помещений муниципального жилищного фонда" от 26.02.2015 № 8). В отчетном периоде  заключено 15 договоров купли-продажи жилых помещений. За  2021 год в  бюджет города поступило 8 534,2 тыс. рублей</t>
  </si>
  <si>
    <t xml:space="preserve">За 2021 год:
1. Продано в собственность земельных участков без торгов всего 85 участков (в т.ч. 37  гаражей + 48 ИЖС и сады); 
2. Предоставлено в собственность  земельных участков без торгов (бесплатно) всего 963 участков.
Итого сумма земельного налога и налога на имущество, дополнительно поступившая в бюджет  г. Югорска, составила 157,0,0 тыс. рублей   </t>
  </si>
  <si>
    <t>Проведено 4 заседания комиссии по мобилизации дополнительных доходов в бюджет города Югорск. В результате проведенной адресной работы с налогоплателщиками и работодателями в доход бюджета дополнительно поступило 6 830,0 тыс. рублей</t>
  </si>
  <si>
    <t xml:space="preserve">Оформлено 149 претензий, в том числе по должникам:   42 - юридические  лица и индивидуальные предприниматели; 107 - физические  лица.  Погашена задолженность  по доходам от использования  муниципального имущества, включая  земельные участки в досудебном порядке:
 - погашено в досудебном порядке по претензиям на сумму 2 752,9 тыс. рублей;  
- погашено в допретензионном порядке по уведомлениям на сумму 2 994,3 тыс. рублей.                                                                                                                                                                                                                                                                           Погашена задолженность  по доходам от использования  муниципального имущества, включая  земельные участки по решениям суда  на сумму 5 074,8 тыс. рублей </t>
  </si>
  <si>
    <t xml:space="preserve">Проведено 2 заседания комиссии по вопросам социально-экономического развития и 3 заседания рабочей группы по снижению неформальной занятости, легализации заработной платы и повышению собираемости страховых взносов во внебюджетные фонды.
На заседание комиссии были приглашены  37 работодателей города Югорска, имеющих задолженность  по взносам в Фонд социального страхования  Российской Федерации. В результате 3 работодателя перечислили задолженность  на общую сумму 238,8 тыс. рублей.
В адрес 8 хозяйствующих субъектов направлены письма (предупреждения) об ответственности за нарушения налогового и трудового законодательства и требованием предоставить информацию о принятых мерах по выявленным нарушениям. </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</si>
  <si>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4 130,0  тыс. рублей</t>
  </si>
  <si>
    <t>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Введено 2 дополнительные платные услуги в учреждениях культуры, 4 дополнительные платные услуги в учреждениях образования</t>
  </si>
  <si>
    <t>Между администрацией города Югорска и Департаментом экономического развития Ханты-Мансийского автономного округа-Югры заключено Соглашение о предоставлении субсидии местному бюджету из бюджета Ханты-Мансийского автономного округа – Югры № МСП 2021 – 13 на общую сумму 2 731,9 тыс. рублей (2 595,3 тыс. рублей – бюджет субъекта, 136,6 тыс. рублей – бюджет города). 
Выплачены субсидии:  
- в рамках регионального проекта «Создание условий для легкого старта и комфортного ведения бизнеса» 1 субъекту предпринимательства на сумму 300,0 тыс. рублей;
-  в рамках регионального проекта «Акселерация субъектов малого и среднего предпринимательства» 27 субъектам предпринимательства на общую сумму 2 431,9 тыс. рублей. 
Проведено 4 заседания Координационного совета по развитию малого и среднего предпринимательства на территории города Югорска. За отчетный период оказано более 200 консультаций, на постоянной основе проводится информирование предпринимателей путем:
- опубликования материалов на официальном сайте органов местного самоуправления в разделе «Экономика/Предпринимательство»;
- рассылки информации на электронную почту;
- размещения сообщений в чат мессенджера Viber «БизнесЮгорскХМАО»</t>
  </si>
  <si>
    <t>Предложение об объектах недвижимости, соответствующих критериям подпунктов 1 и 2 пункта 1 статьи 378.2  Налогового кодекса Российской Федерации, находящихся на территории города Югорска, с целью  включения их в Перечень объектов недвижимого имущества, в отношении которых налоговая база определяется как кадастровая стоимость, на очередной налоговый период направлено в Департамент финансов Ханты - Мансийского автономного округа - Югры</t>
  </si>
  <si>
    <r>
      <t>Во всех муниципальных учреждениях проводятся мероприятия по энергосбережению: замена светильников на светодиодные. Бюджетный эффект от заключенного энергосервисного контракта по модернизации уличного освещения составил 83,7 тыс. рублей. Заключени энергосервисный контракт на модернизацию освещения в  учреждении образования. Эффект от реализации мероприятия будет определен в 2022 году. Сокращены 4 штатные единицы категории "педагогический персонал" в связи с оптимизацией штатной численности в учреждении дополнительного образования детей. Бюджетный эффект составил 2 174,2 тыс. рублей. Экономия по оплате командировочных расходов работников органов местного самоуправления и муниципальных учреждений в связи с введением ограничительных мер по нераспространению новой коронавирусной инфекции COVID - 19 составила 267,0</t>
    </r>
    <r>
      <rPr>
        <sz val="12"/>
        <color rgb="FFFF0000"/>
        <rFont val="Times New Roman"/>
        <family val="1"/>
        <charset val="204"/>
      </rPr>
      <t xml:space="preserve"> </t>
    </r>
    <r>
      <rPr>
        <sz val="12"/>
        <rFont val="Times New Roman"/>
        <family val="1"/>
        <charset val="204"/>
      </rPr>
      <t xml:space="preserve">тыс. рублей, оплате оздоровительных путевок - 418,1 тыс. рублей </t>
    </r>
  </si>
  <si>
    <t xml:space="preserve">Проведена инвентаризация расходных обязательств муниципального образования. Исключены следующие расходы:
- на финансирование муниципальных услуг, оказываемых МАУ "Многофункциональный центр оказания государственных и муниципальных услуг" в связи с  передачей полномочий (функций и численности), централизацией системы организации многофункциональных центров предоставления государственных и муниципальных услуг в Ханты – Мансийском автономном округе – Югре и ликвидацией МАУ «Многофункциональный центр предоставления государственных и муниципальных услуг» с 01.01.2021. Бюджетный эффект составил 896,4 тыс. рублей;
- доля софинансирования муниципального образования как собственника помещений в многоквартирных домах для  проведения капитального ремонта в соответствии с краткосрочным планом капитального ремонта.  Бюджетный эффект составил 832,2 тыс. рублей
</t>
  </si>
  <si>
    <t xml:space="preserve">Общий объем расходов на обслуживание муниципального долга составил 0,6% к общему годовому объему расходов бюджета города за исключением расходов, осуществляемых за счет субвенций, что соответствует ограничениям, установленным статьей 111 Бюджетного кодекса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</si>
</sst>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sz val="14"/>
      <name val="Times New Roman"/>
      <family val="1"/>
      <charset val="204"/>
    </font>
    <font>
      <b/>
      <sz val="11"/>
      <color theme="1"/>
      <name val="Calibri"/>
      <family val="2"/>
      <charset val="204"/>
      <scheme val="minor"/>
    </font>
    <font>
      <b/>
      <sz val="12"/>
      <name val="PT Astra Serif"/>
      <family val="1"/>
      <charset val="204"/>
    </font>
    <font>
      <sz val="12"/>
      <name val="PT Astra Serif"/>
      <family val="1"/>
      <charset val="204"/>
    </font>
    <font>
      <sz val="11"/>
      <color theme="1"/>
      <name val="Times New Roman"/>
      <family val="1"/>
      <charset val="204"/>
    </font>
    <font>
      <b/>
      <u/>
      <sz val="12"/>
      <color theme="1"/>
      <name val="Times New Roman"/>
      <family val="1"/>
      <charset val="204"/>
    </font>
    <font>
      <u/>
      <sz val="11"/>
      <color theme="1"/>
      <name val="Calibri"/>
      <family val="2"/>
      <scheme val="minor"/>
    </font>
    <font>
      <b/>
      <sz val="11"/>
      <color rgb="FFFF0000"/>
      <name val="Times New Roman"/>
      <family val="1"/>
      <charset val="204"/>
    </font>
    <font>
      <sz val="10"/>
      <color theme="1"/>
      <name val="Times New Roman"/>
      <family val="1"/>
      <charset val="204"/>
    </font>
    <font>
      <sz val="10"/>
      <color theme="1"/>
      <name val="Calibri"/>
      <family val="2"/>
      <scheme val="minor"/>
    </font>
    <font>
      <sz val="10"/>
      <color rgb="FF000000"/>
      <name val="Times New Roman"/>
      <family val="1"/>
      <charset val="204"/>
    </font>
    <font>
      <b/>
      <sz val="12"/>
      <color theme="1"/>
      <name val="Times New Roman"/>
      <family val="1"/>
      <charset val="204"/>
    </font>
    <font>
      <sz val="9"/>
      <name val="Times New Roman"/>
      <family val="1"/>
      <charset val="204"/>
    </font>
    <font>
      <sz val="10"/>
      <name val="Arial"/>
      <family val="2"/>
      <charset val="204"/>
    </font>
    <font>
      <sz val="11"/>
      <color theme="1"/>
      <name val="Calibri"/>
      <family val="2"/>
      <scheme val="minor"/>
    </font>
    <font>
      <sz val="12"/>
      <color rgb="FFFF0000"/>
      <name val="Times New Roman"/>
      <family val="1"/>
      <charset val="204"/>
    </font>
    <font>
      <sz val="8"/>
      <color theme="1"/>
      <name val="PT Astra Serif"/>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cellStyleXfs>
  <cellXfs count="180">
    <xf numFmtId="0" fontId="0" fillId="0" borderId="0" xfId="0"/>
    <xf numFmtId="0" fontId="1" fillId="0" borderId="0" xfId="0" applyFont="1" applyFill="1"/>
    <xf numFmtId="0" fontId="4" fillId="0" borderId="0" xfId="0"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Font="1" applyFill="1" applyBorder="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0" xfId="0" applyFont="1" applyFill="1" applyAlignment="1">
      <alignment horizontal="center"/>
    </xf>
    <xf numFmtId="0" fontId="1" fillId="0" borderId="1" xfId="0" applyFont="1" applyFill="1" applyBorder="1"/>
    <xf numFmtId="0" fontId="4" fillId="0" borderId="1" xfId="0" applyFont="1" applyFill="1" applyBorder="1" applyAlignment="1">
      <alignment horizontal="center" vertical="center"/>
    </xf>
    <xf numFmtId="0" fontId="7" fillId="0" borderId="0" xfId="0" applyFont="1" applyFill="1" applyAlignment="1">
      <alignment horizontal="left"/>
    </xf>
    <xf numFmtId="0" fontId="0" fillId="0" borderId="0" xfId="0" applyFont="1" applyAlignment="1">
      <alignment horizontal="left"/>
    </xf>
    <xf numFmtId="164" fontId="9" fillId="0" borderId="1" xfId="0" applyNumberFormat="1" applyFont="1" applyFill="1" applyBorder="1" applyAlignment="1">
      <alignment horizontal="center" vertical="center"/>
    </xf>
    <xf numFmtId="0" fontId="11" fillId="0" borderId="0" xfId="0" applyFont="1" applyBorder="1" applyAlignment="1">
      <alignment horizontal="center"/>
    </xf>
    <xf numFmtId="0" fontId="14" fillId="0" borderId="0" xfId="0" applyFont="1"/>
    <xf numFmtId="0" fontId="15" fillId="0" borderId="0" xfId="0" applyFont="1"/>
    <xf numFmtId="0" fontId="17" fillId="0" borderId="0" xfId="0" applyFont="1" applyBorder="1" applyAlignment="1">
      <alignment horizontal="justify" vertical="center" wrapText="1"/>
    </xf>
    <xf numFmtId="0" fontId="19" fillId="0" borderId="0" xfId="0" applyFont="1" applyFill="1"/>
    <xf numFmtId="0" fontId="1" fillId="0" borderId="0" xfId="1" applyFont="1" applyFill="1"/>
    <xf numFmtId="0" fontId="11" fillId="0" borderId="0" xfId="0" applyFont="1" applyFill="1"/>
    <xf numFmtId="0" fontId="11" fillId="0" borderId="0" xfId="0" applyFont="1"/>
    <xf numFmtId="0" fontId="21" fillId="0" borderId="0" xfId="0" applyFont="1" applyAlignment="1">
      <alignment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1" fillId="2" borderId="1" xfId="0" applyFont="1" applyFill="1" applyBorder="1"/>
    <xf numFmtId="0" fontId="0" fillId="2" borderId="1" xfId="0" applyFill="1" applyBorder="1" applyAlignment="1"/>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top" wrapText="1"/>
    </xf>
    <xf numFmtId="2" fontId="1"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vertical="top" wrapText="1"/>
    </xf>
    <xf numFmtId="164" fontId="10"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vertical="center" wrapText="1"/>
    </xf>
    <xf numFmtId="4" fontId="3" fillId="0" borderId="1" xfId="0" applyNumberFormat="1" applyFont="1" applyFill="1" applyBorder="1" applyAlignment="1">
      <alignment horizontal="center" vertical="center"/>
    </xf>
    <xf numFmtId="4" fontId="1" fillId="0" borderId="1" xfId="0" applyNumberFormat="1"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7" xfId="0" applyNumberFormat="1" applyFill="1" applyBorder="1" applyAlignment="1">
      <alignment horizontal="center" vertical="center"/>
    </xf>
    <xf numFmtId="4" fontId="1" fillId="2" borderId="5" xfId="0" applyNumberFormat="1" applyFont="1" applyFill="1" applyBorder="1" applyAlignment="1">
      <alignment horizontal="center" vertical="center"/>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0" fontId="3"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vertical="center" wrapText="1"/>
    </xf>
    <xf numFmtId="0" fontId="0" fillId="0" borderId="3" xfId="0" applyFill="1" applyBorder="1" applyAlignment="1"/>
    <xf numFmtId="0" fontId="0" fillId="0" borderId="4" xfId="0" applyFill="1" applyBorder="1" applyAlignment="1"/>
    <xf numFmtId="0" fontId="1"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6" xfId="0" applyFill="1" applyBorder="1" applyAlignment="1"/>
    <xf numFmtId="0" fontId="0" fillId="2" borderId="7" xfId="0" applyFill="1" applyBorder="1" applyAlignment="1"/>
    <xf numFmtId="0" fontId="1" fillId="2" borderId="5"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165" fontId="1" fillId="2" borderId="2"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0" fillId="2" borderId="3" xfId="0" applyFill="1" applyBorder="1" applyAlignment="1"/>
    <xf numFmtId="0" fontId="0" fillId="2" borderId="4" xfId="0" applyFill="1" applyBorder="1" applyAlignment="1"/>
    <xf numFmtId="0" fontId="0" fillId="2" borderId="6" xfId="0" applyFill="1" applyBorder="1" applyAlignment="1">
      <alignment vertical="center" wrapText="1"/>
    </xf>
    <xf numFmtId="0" fontId="0" fillId="2" borderId="7" xfId="0" applyFill="1" applyBorder="1" applyAlignment="1">
      <alignment vertical="center" wrapText="1"/>
    </xf>
    <xf numFmtId="164" fontId="1" fillId="2" borderId="5"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164" fontId="6" fillId="2" borderId="6" xfId="0" applyNumberFormat="1" applyFont="1" applyFill="1" applyBorder="1" applyAlignment="1">
      <alignment horizontal="center" vertical="center"/>
    </xf>
    <xf numFmtId="164" fontId="6" fillId="2" borderId="7"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0" borderId="0" xfId="0" applyFont="1" applyFill="1" applyAlignment="1">
      <alignment horizontal="center"/>
    </xf>
    <xf numFmtId="0" fontId="0" fillId="0" borderId="0" xfId="0" applyAlignment="1"/>
    <xf numFmtId="0" fontId="7" fillId="0" borderId="0" xfId="0" applyFont="1" applyFill="1" applyAlignment="1">
      <alignment horizontal="left"/>
    </xf>
    <xf numFmtId="0" fontId="0" fillId="0" borderId="0" xfId="0" applyFont="1" applyAlignment="1">
      <alignment horizontal="left"/>
    </xf>
    <xf numFmtId="0" fontId="0" fillId="0" borderId="0" xfId="0" applyAlignment="1">
      <alignment horizontal="left"/>
    </xf>
    <xf numFmtId="0" fontId="3" fillId="0" borderId="0" xfId="0" applyFont="1" applyFill="1" applyAlignment="1">
      <alignment horizontal="right" vertical="center"/>
    </xf>
    <xf numFmtId="0" fontId="8" fillId="0" borderId="0" xfId="0" applyFont="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3" fillId="0" borderId="5" xfId="0" applyFont="1" applyFill="1" applyBorder="1" applyAlignment="1">
      <alignment horizontal="center" vertical="center" wrapText="1"/>
    </xf>
    <xf numFmtId="0" fontId="0" fillId="0" borderId="7" xfId="0" applyBorder="1" applyAlignment="1">
      <alignment horizontal="center" vertical="center" wrapText="1"/>
    </xf>
    <xf numFmtId="0" fontId="3" fillId="2" borderId="5"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xf numFmtId="0" fontId="0" fillId="0" borderId="4" xfId="0" applyBorder="1" applyAlignment="1"/>
    <xf numFmtId="0" fontId="5" fillId="0" borderId="0" xfId="0" applyFont="1" applyAlignment="1">
      <alignment horizontal="left"/>
    </xf>
    <xf numFmtId="0" fontId="18" fillId="0" borderId="0" xfId="0" applyFont="1" applyAlignment="1">
      <alignment horizontal="left"/>
    </xf>
    <xf numFmtId="0" fontId="23" fillId="0" borderId="0" xfId="0" applyFont="1" applyFill="1" applyAlignment="1">
      <alignment horizontal="left" vertical="center" wrapText="1"/>
    </xf>
    <xf numFmtId="0" fontId="15"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2" fillId="0" borderId="14" xfId="0" applyFont="1" applyBorder="1" applyAlignment="1">
      <alignment horizontal="center"/>
    </xf>
    <xf numFmtId="0" fontId="13" fillId="0" borderId="14" xfId="0" applyFont="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0" fillId="0" borderId="7" xfId="0" applyBorder="1" applyAlignment="1"/>
  </cellXfs>
  <cellStyles count="2">
    <cellStyle name="Обычный" xfId="0" builtinId="0"/>
    <cellStyle name="Обычный_Tmp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abSelected="1" view="pageBreakPreview" topLeftCell="F56" zoomScale="70" zoomScaleNormal="115" zoomScaleSheetLayoutView="70" workbookViewId="0">
      <selection activeCell="L57" sqref="L57"/>
    </sheetView>
  </sheetViews>
  <sheetFormatPr defaultColWidth="9.109375" defaultRowHeight="15.6" x14ac:dyDescent="0.3"/>
  <cols>
    <col min="1" max="1" width="7.5546875" style="8" bestFit="1" customWidth="1"/>
    <col min="2" max="2" width="70.6640625" style="6" customWidth="1"/>
    <col min="3" max="3" width="18.33203125" style="8" customWidth="1"/>
    <col min="4" max="4" width="58.6640625" style="6" customWidth="1"/>
    <col min="5" max="5" width="56" style="6" customWidth="1"/>
    <col min="6" max="6" width="3.44140625" style="8" customWidth="1"/>
    <col min="7" max="7" width="5.109375" style="8" customWidth="1"/>
    <col min="8" max="8" width="4.33203125" style="8" customWidth="1"/>
    <col min="9" max="9" width="17.44140625" style="8" customWidth="1"/>
    <col min="10" max="10" width="14.5546875" style="1" customWidth="1"/>
    <col min="11" max="11" width="13.5546875" style="1" customWidth="1"/>
    <col min="12" max="12" width="125.109375" style="1" customWidth="1"/>
    <col min="13" max="16384" width="9.109375" style="1"/>
  </cols>
  <sheetData>
    <row r="1" spans="1:12" ht="27.6" customHeight="1" x14ac:dyDescent="0.3">
      <c r="E1" s="149" t="s">
        <v>123</v>
      </c>
      <c r="F1" s="150"/>
      <c r="G1" s="150"/>
      <c r="H1" s="150"/>
      <c r="I1" s="150"/>
      <c r="J1" s="145"/>
      <c r="K1" s="145"/>
      <c r="L1" s="145"/>
    </row>
    <row r="2" spans="1:12" x14ac:dyDescent="0.3">
      <c r="E2" s="151" t="s">
        <v>110</v>
      </c>
      <c r="F2" s="152"/>
      <c r="G2" s="152"/>
      <c r="H2" s="152"/>
      <c r="I2" s="152"/>
      <c r="J2" s="145"/>
      <c r="K2" s="145"/>
      <c r="L2" s="145"/>
    </row>
    <row r="3" spans="1:12" x14ac:dyDescent="0.3">
      <c r="E3" s="151" t="s">
        <v>111</v>
      </c>
      <c r="F3" s="152"/>
      <c r="G3" s="152"/>
      <c r="H3" s="152"/>
      <c r="I3" s="152"/>
      <c r="J3" s="145"/>
      <c r="K3" s="145"/>
      <c r="L3" s="145"/>
    </row>
    <row r="4" spans="1:12" x14ac:dyDescent="0.3">
      <c r="E4" s="151" t="s">
        <v>112</v>
      </c>
      <c r="F4" s="152"/>
      <c r="G4" s="152"/>
      <c r="H4" s="152"/>
      <c r="I4" s="152"/>
      <c r="J4" s="145"/>
      <c r="K4" s="145"/>
      <c r="L4" s="145"/>
    </row>
    <row r="5" spans="1:12" x14ac:dyDescent="0.3">
      <c r="A5" s="8" t="s">
        <v>16</v>
      </c>
      <c r="E5" s="151" t="s">
        <v>124</v>
      </c>
      <c r="F5" s="152"/>
      <c r="G5" s="152"/>
      <c r="H5" s="152"/>
      <c r="I5" s="152"/>
      <c r="J5" s="145"/>
      <c r="K5" s="145"/>
      <c r="L5" s="145"/>
    </row>
    <row r="6" spans="1:12" x14ac:dyDescent="0.3">
      <c r="A6" s="4"/>
      <c r="B6" s="7"/>
      <c r="C6" s="4"/>
    </row>
    <row r="7" spans="1:12" ht="17.399999999999999" x14ac:dyDescent="0.3">
      <c r="A7" s="144" t="s">
        <v>87</v>
      </c>
      <c r="B7" s="144"/>
      <c r="C7" s="144"/>
      <c r="D7" s="144"/>
      <c r="E7" s="144"/>
      <c r="F7" s="144"/>
      <c r="G7" s="144"/>
      <c r="H7" s="144"/>
      <c r="I7" s="144"/>
      <c r="J7" s="145"/>
      <c r="K7" s="145"/>
      <c r="L7" s="145"/>
    </row>
    <row r="8" spans="1:12" ht="17.399999999999999" x14ac:dyDescent="0.3">
      <c r="A8" s="144" t="s">
        <v>88</v>
      </c>
      <c r="B8" s="144"/>
      <c r="C8" s="144"/>
      <c r="D8" s="144"/>
      <c r="E8" s="144"/>
      <c r="F8" s="144"/>
      <c r="G8" s="144"/>
      <c r="H8" s="144"/>
      <c r="I8" s="144"/>
      <c r="J8" s="145"/>
      <c r="K8" s="145"/>
      <c r="L8" s="145"/>
    </row>
    <row r="9" spans="1:12" ht="17.399999999999999" x14ac:dyDescent="0.3">
      <c r="A9" s="10"/>
      <c r="B9" s="10"/>
      <c r="C9" s="10"/>
      <c r="D9" s="10"/>
      <c r="E9" s="10"/>
      <c r="F9" s="10"/>
      <c r="G9" s="10"/>
      <c r="H9" s="10"/>
      <c r="I9" s="10"/>
    </row>
    <row r="10" spans="1:12" ht="18" x14ac:dyDescent="0.35">
      <c r="A10" s="146" t="s">
        <v>109</v>
      </c>
      <c r="B10" s="148"/>
      <c r="C10" s="148"/>
      <c r="D10" s="148"/>
      <c r="E10" s="145"/>
      <c r="F10" s="145"/>
      <c r="G10" s="145"/>
      <c r="H10" s="145"/>
      <c r="I10" s="145"/>
    </row>
    <row r="11" spans="1:12" ht="17.399999999999999" x14ac:dyDescent="0.3">
      <c r="A11" s="10"/>
      <c r="B11" s="10"/>
      <c r="C11" s="10"/>
      <c r="D11" s="10"/>
      <c r="E11" s="10"/>
      <c r="F11" s="10"/>
      <c r="G11" s="10"/>
      <c r="H11" s="10"/>
      <c r="I11" s="10"/>
    </row>
    <row r="12" spans="1:12" ht="18" x14ac:dyDescent="0.35">
      <c r="A12" s="146" t="s">
        <v>115</v>
      </c>
      <c r="B12" s="147"/>
      <c r="C12" s="10"/>
      <c r="D12" s="10"/>
      <c r="E12" s="10"/>
      <c r="F12" s="10"/>
      <c r="G12" s="10"/>
      <c r="H12" s="10"/>
      <c r="I12" s="10"/>
    </row>
    <row r="13" spans="1:12" ht="17.399999999999999" x14ac:dyDescent="0.3">
      <c r="A13" s="10"/>
      <c r="B13" s="10"/>
      <c r="C13" s="10"/>
      <c r="D13" s="10"/>
      <c r="E13" s="10"/>
      <c r="F13" s="10"/>
      <c r="G13" s="10"/>
      <c r="H13" s="10"/>
      <c r="I13" s="10"/>
    </row>
    <row r="14" spans="1:12" ht="18" x14ac:dyDescent="0.35">
      <c r="A14" s="146" t="s">
        <v>116</v>
      </c>
      <c r="B14" s="147"/>
      <c r="C14" s="10"/>
      <c r="D14" s="10"/>
      <c r="E14" s="10"/>
      <c r="F14" s="10"/>
      <c r="G14" s="10"/>
      <c r="H14" s="10"/>
      <c r="I14" s="10"/>
    </row>
    <row r="15" spans="1:12" ht="18" x14ac:dyDescent="0.35">
      <c r="A15" s="13"/>
      <c r="B15" s="14"/>
      <c r="C15" s="10"/>
      <c r="D15" s="10"/>
      <c r="E15" s="10"/>
      <c r="F15" s="10"/>
      <c r="G15" s="10"/>
      <c r="H15" s="10"/>
      <c r="I15" s="10"/>
    </row>
    <row r="16" spans="1:12" ht="18" x14ac:dyDescent="0.35">
      <c r="A16" s="146" t="s">
        <v>117</v>
      </c>
      <c r="B16" s="148"/>
      <c r="C16" s="145"/>
      <c r="D16" s="145"/>
      <c r="E16" s="145"/>
      <c r="F16" s="10"/>
      <c r="G16" s="10"/>
      <c r="H16" s="10"/>
      <c r="I16" s="10"/>
    </row>
    <row r="18" spans="1:12" s="8" customFormat="1" ht="58.2" customHeight="1" x14ac:dyDescent="0.3">
      <c r="A18" s="103" t="s">
        <v>0</v>
      </c>
      <c r="B18" s="103" t="s">
        <v>1</v>
      </c>
      <c r="C18" s="103" t="s">
        <v>2</v>
      </c>
      <c r="D18" s="103" t="s">
        <v>59</v>
      </c>
      <c r="E18" s="103" t="s">
        <v>11</v>
      </c>
      <c r="F18" s="158" t="s">
        <v>113</v>
      </c>
      <c r="G18" s="159"/>
      <c r="H18" s="160"/>
      <c r="I18" s="153" t="s">
        <v>43</v>
      </c>
      <c r="J18" s="155" t="s">
        <v>138</v>
      </c>
      <c r="K18" s="155" t="s">
        <v>139</v>
      </c>
      <c r="L18" s="153" t="s">
        <v>114</v>
      </c>
    </row>
    <row r="19" spans="1:12" s="8" customFormat="1" ht="59.4" customHeight="1" x14ac:dyDescent="0.3">
      <c r="A19" s="103"/>
      <c r="B19" s="103"/>
      <c r="C19" s="103"/>
      <c r="D19" s="103"/>
      <c r="E19" s="103"/>
      <c r="F19" s="161"/>
      <c r="G19" s="162"/>
      <c r="H19" s="163"/>
      <c r="I19" s="154"/>
      <c r="J19" s="113"/>
      <c r="K19" s="157"/>
      <c r="L19" s="156"/>
    </row>
    <row r="20" spans="1:12" ht="30" customHeight="1" x14ac:dyDescent="0.3">
      <c r="A20" s="164" t="s">
        <v>18</v>
      </c>
      <c r="B20" s="165"/>
      <c r="C20" s="165"/>
      <c r="D20" s="165"/>
      <c r="E20" s="165"/>
      <c r="F20" s="165"/>
      <c r="G20" s="165"/>
      <c r="H20" s="165"/>
      <c r="I20" s="165"/>
      <c r="J20" s="166"/>
      <c r="K20" s="166"/>
      <c r="L20" s="167"/>
    </row>
    <row r="21" spans="1:12" ht="31.2" x14ac:dyDescent="0.3">
      <c r="A21" s="66" t="s">
        <v>118</v>
      </c>
      <c r="B21" s="67"/>
      <c r="C21" s="26"/>
      <c r="D21" s="26"/>
      <c r="E21" s="30" t="s">
        <v>23</v>
      </c>
      <c r="F21" s="66" t="s">
        <v>85</v>
      </c>
      <c r="G21" s="68"/>
      <c r="H21" s="69"/>
      <c r="I21" s="3">
        <f>I23+I24+I25+I26+I27+I28+I29+I30+I31+I32+I33+I34+I35+I37</f>
        <v>24171</v>
      </c>
      <c r="J21" s="35">
        <f>J23+J24+J25+J26+J27+J28+J29+J30+J31+J32+J33+J34+J35+J37</f>
        <v>29676.5</v>
      </c>
      <c r="K21" s="35">
        <v>1.9</v>
      </c>
      <c r="L21" s="36"/>
    </row>
    <row r="22" spans="1:12" x14ac:dyDescent="0.3">
      <c r="A22" s="66" t="s">
        <v>119</v>
      </c>
      <c r="B22" s="67"/>
      <c r="C22" s="26"/>
      <c r="D22" s="26"/>
      <c r="E22" s="26"/>
      <c r="F22" s="31"/>
      <c r="G22" s="32"/>
      <c r="H22" s="33"/>
      <c r="I22" s="26"/>
      <c r="J22" s="37"/>
      <c r="K22" s="37"/>
      <c r="L22" s="36"/>
    </row>
    <row r="23" spans="1:12" ht="78" x14ac:dyDescent="0.3">
      <c r="A23" s="34" t="s">
        <v>12</v>
      </c>
      <c r="B23" s="38" t="s">
        <v>79</v>
      </c>
      <c r="C23" s="54" t="s">
        <v>27</v>
      </c>
      <c r="D23" s="38" t="s">
        <v>97</v>
      </c>
      <c r="E23" s="38" t="s">
        <v>80</v>
      </c>
      <c r="F23" s="93" t="s">
        <v>53</v>
      </c>
      <c r="G23" s="94"/>
      <c r="H23" s="95"/>
      <c r="I23" s="57">
        <v>0</v>
      </c>
      <c r="J23" s="58">
        <v>0</v>
      </c>
      <c r="K23" s="58">
        <v>0</v>
      </c>
      <c r="L23" s="38" t="s">
        <v>133</v>
      </c>
    </row>
    <row r="24" spans="1:12" ht="62.4" x14ac:dyDescent="0.3">
      <c r="A24" s="9" t="s">
        <v>3</v>
      </c>
      <c r="B24" s="38" t="s">
        <v>55</v>
      </c>
      <c r="C24" s="54" t="s">
        <v>27</v>
      </c>
      <c r="D24" s="38" t="s">
        <v>98</v>
      </c>
      <c r="E24" s="38" t="s">
        <v>71</v>
      </c>
      <c r="F24" s="93" t="s">
        <v>53</v>
      </c>
      <c r="G24" s="94"/>
      <c r="H24" s="95"/>
      <c r="I24" s="57">
        <v>0</v>
      </c>
      <c r="J24" s="58">
        <v>0</v>
      </c>
      <c r="K24" s="58">
        <v>0</v>
      </c>
      <c r="L24" s="38" t="s">
        <v>134</v>
      </c>
    </row>
    <row r="25" spans="1:12" ht="93.6" x14ac:dyDescent="0.3">
      <c r="A25" s="9" t="s">
        <v>4</v>
      </c>
      <c r="B25" s="38" t="s">
        <v>76</v>
      </c>
      <c r="C25" s="54" t="s">
        <v>75</v>
      </c>
      <c r="D25" s="38" t="s">
        <v>99</v>
      </c>
      <c r="E25" s="38" t="s">
        <v>89</v>
      </c>
      <c r="F25" s="93" t="s">
        <v>77</v>
      </c>
      <c r="G25" s="94"/>
      <c r="H25" s="95"/>
      <c r="I25" s="57">
        <v>50</v>
      </c>
      <c r="J25" s="57">
        <v>828.5</v>
      </c>
      <c r="K25" s="57">
        <v>84.1</v>
      </c>
      <c r="L25" s="38" t="s">
        <v>121</v>
      </c>
    </row>
    <row r="26" spans="1:12" ht="78" x14ac:dyDescent="0.3">
      <c r="A26" s="9" t="s">
        <v>24</v>
      </c>
      <c r="B26" s="27" t="s">
        <v>56</v>
      </c>
      <c r="C26" s="9" t="s">
        <v>72</v>
      </c>
      <c r="D26" s="27" t="s">
        <v>100</v>
      </c>
      <c r="E26" s="27" t="s">
        <v>81</v>
      </c>
      <c r="F26" s="96" t="s">
        <v>145</v>
      </c>
      <c r="G26" s="97"/>
      <c r="H26" s="98"/>
      <c r="I26" s="29">
        <v>110</v>
      </c>
      <c r="J26" s="39">
        <v>110</v>
      </c>
      <c r="K26" s="39">
        <v>1</v>
      </c>
      <c r="L26" s="38" t="s">
        <v>125</v>
      </c>
    </row>
    <row r="27" spans="1:12" ht="93.6" x14ac:dyDescent="0.3">
      <c r="A27" s="9" t="s">
        <v>5</v>
      </c>
      <c r="B27" s="27" t="s">
        <v>26</v>
      </c>
      <c r="C27" s="27" t="s">
        <v>54</v>
      </c>
      <c r="D27" s="27" t="s">
        <v>101</v>
      </c>
      <c r="E27" s="27" t="s">
        <v>82</v>
      </c>
      <c r="F27" s="96" t="s">
        <v>44</v>
      </c>
      <c r="G27" s="97"/>
      <c r="H27" s="98"/>
      <c r="I27" s="29">
        <v>800</v>
      </c>
      <c r="J27" s="39">
        <v>800</v>
      </c>
      <c r="K27" s="39">
        <v>1.8</v>
      </c>
      <c r="L27" s="38" t="s">
        <v>146</v>
      </c>
    </row>
    <row r="28" spans="1:12" ht="78" x14ac:dyDescent="0.3">
      <c r="A28" s="9" t="s">
        <v>25</v>
      </c>
      <c r="B28" s="27" t="s">
        <v>73</v>
      </c>
      <c r="C28" s="54" t="s">
        <v>28</v>
      </c>
      <c r="D28" s="38" t="s">
        <v>103</v>
      </c>
      <c r="E28" s="38" t="s">
        <v>104</v>
      </c>
      <c r="F28" s="90">
        <v>1</v>
      </c>
      <c r="G28" s="91"/>
      <c r="H28" s="92"/>
      <c r="I28" s="57">
        <v>1</v>
      </c>
      <c r="J28" s="57">
        <v>0</v>
      </c>
      <c r="K28" s="57">
        <v>0</v>
      </c>
      <c r="L28" s="38" t="s">
        <v>136</v>
      </c>
    </row>
    <row r="29" spans="1:12" ht="62.4" x14ac:dyDescent="0.3">
      <c r="A29" s="9" t="s">
        <v>6</v>
      </c>
      <c r="B29" s="27" t="s">
        <v>21</v>
      </c>
      <c r="C29" s="54" t="s">
        <v>29</v>
      </c>
      <c r="D29" s="38" t="s">
        <v>9</v>
      </c>
      <c r="E29" s="38" t="s">
        <v>105</v>
      </c>
      <c r="F29" s="90">
        <v>5</v>
      </c>
      <c r="G29" s="91"/>
      <c r="H29" s="92"/>
      <c r="I29" s="57">
        <v>5</v>
      </c>
      <c r="J29" s="57">
        <v>74.8</v>
      </c>
      <c r="K29" s="57">
        <v>74.8</v>
      </c>
      <c r="L29" s="38" t="s">
        <v>128</v>
      </c>
    </row>
    <row r="30" spans="1:12" ht="285.75" customHeight="1" x14ac:dyDescent="0.3">
      <c r="A30" s="9" t="s">
        <v>7</v>
      </c>
      <c r="B30" s="27" t="s">
        <v>92</v>
      </c>
      <c r="C30" s="54" t="s">
        <v>78</v>
      </c>
      <c r="D30" s="38" t="s">
        <v>102</v>
      </c>
      <c r="E30" s="38" t="s">
        <v>57</v>
      </c>
      <c r="F30" s="79">
        <v>1</v>
      </c>
      <c r="G30" s="80"/>
      <c r="H30" s="81"/>
      <c r="I30" s="57">
        <v>975</v>
      </c>
      <c r="J30" s="59">
        <v>1020</v>
      </c>
      <c r="K30" s="57">
        <v>1.1000000000000001</v>
      </c>
      <c r="L30" s="38" t="s">
        <v>156</v>
      </c>
    </row>
    <row r="31" spans="1:12" ht="62.4" x14ac:dyDescent="0.3">
      <c r="A31" s="9" t="s">
        <v>8</v>
      </c>
      <c r="B31" s="27" t="s">
        <v>148</v>
      </c>
      <c r="C31" s="54" t="s">
        <v>78</v>
      </c>
      <c r="D31" s="38" t="s">
        <v>84</v>
      </c>
      <c r="E31" s="38" t="s">
        <v>58</v>
      </c>
      <c r="F31" s="79">
        <v>5</v>
      </c>
      <c r="G31" s="80"/>
      <c r="H31" s="81"/>
      <c r="I31" s="57">
        <v>6000</v>
      </c>
      <c r="J31" s="57">
        <v>8534.2000000000007</v>
      </c>
      <c r="K31" s="40">
        <v>15</v>
      </c>
      <c r="L31" s="38" t="s">
        <v>149</v>
      </c>
    </row>
    <row r="32" spans="1:12" ht="109.2" x14ac:dyDescent="0.3">
      <c r="A32" s="9" t="s">
        <v>15</v>
      </c>
      <c r="B32" s="27" t="s">
        <v>66</v>
      </c>
      <c r="C32" s="54" t="s">
        <v>78</v>
      </c>
      <c r="D32" s="38"/>
      <c r="E32" s="38" t="s">
        <v>106</v>
      </c>
      <c r="F32" s="90">
        <v>130</v>
      </c>
      <c r="G32" s="91"/>
      <c r="H32" s="92"/>
      <c r="I32" s="57">
        <v>130</v>
      </c>
      <c r="J32" s="57">
        <v>157</v>
      </c>
      <c r="K32" s="57">
        <v>157</v>
      </c>
      <c r="L32" s="56" t="s">
        <v>150</v>
      </c>
    </row>
    <row r="33" spans="1:12" ht="78.75" customHeight="1" x14ac:dyDescent="0.3">
      <c r="A33" s="9" t="s">
        <v>22</v>
      </c>
      <c r="B33" s="27" t="s">
        <v>52</v>
      </c>
      <c r="C33" s="9" t="s">
        <v>78</v>
      </c>
      <c r="D33" s="27"/>
      <c r="E33" s="27" t="s">
        <v>83</v>
      </c>
      <c r="F33" s="73">
        <v>0.02</v>
      </c>
      <c r="G33" s="82"/>
      <c r="H33" s="83"/>
      <c r="I33" s="29">
        <v>300</v>
      </c>
      <c r="J33" s="39">
        <v>500</v>
      </c>
      <c r="K33" s="42">
        <v>0.03</v>
      </c>
      <c r="L33" s="41" t="s">
        <v>157</v>
      </c>
    </row>
    <row r="34" spans="1:12" ht="169.5" customHeight="1" x14ac:dyDescent="0.3">
      <c r="A34" s="9" t="s">
        <v>46</v>
      </c>
      <c r="B34" s="27" t="s">
        <v>60</v>
      </c>
      <c r="C34" s="54" t="s">
        <v>78</v>
      </c>
      <c r="D34" s="38" t="s">
        <v>61</v>
      </c>
      <c r="E34" s="38" t="s">
        <v>108</v>
      </c>
      <c r="F34" s="79" t="s">
        <v>62</v>
      </c>
      <c r="G34" s="80"/>
      <c r="H34" s="81"/>
      <c r="I34" s="57">
        <v>0</v>
      </c>
      <c r="J34" s="58">
        <v>0</v>
      </c>
      <c r="K34" s="40">
        <v>5</v>
      </c>
      <c r="L34" s="56" t="s">
        <v>153</v>
      </c>
    </row>
    <row r="35" spans="1:12" ht="46.8" x14ac:dyDescent="0.3">
      <c r="A35" s="9" t="s">
        <v>67</v>
      </c>
      <c r="B35" s="27" t="s">
        <v>63</v>
      </c>
      <c r="C35" s="9" t="s">
        <v>78</v>
      </c>
      <c r="D35" s="27" t="s">
        <v>64</v>
      </c>
      <c r="E35" s="27" t="s">
        <v>107</v>
      </c>
      <c r="F35" s="73" t="s">
        <v>62</v>
      </c>
      <c r="G35" s="82"/>
      <c r="H35" s="83"/>
      <c r="I35" s="29">
        <v>6800</v>
      </c>
      <c r="J35" s="39">
        <v>6830</v>
      </c>
      <c r="K35" s="40">
        <v>4</v>
      </c>
      <c r="L35" s="43" t="s">
        <v>151</v>
      </c>
    </row>
    <row r="36" spans="1:12" ht="114.75" customHeight="1" x14ac:dyDescent="0.3">
      <c r="A36" s="9" t="s">
        <v>68</v>
      </c>
      <c r="B36" s="27" t="s">
        <v>74</v>
      </c>
      <c r="C36" s="54" t="s">
        <v>65</v>
      </c>
      <c r="D36" s="38" t="s">
        <v>143</v>
      </c>
      <c r="E36" s="38" t="s">
        <v>142</v>
      </c>
      <c r="F36" s="79">
        <v>100</v>
      </c>
      <c r="G36" s="80"/>
      <c r="H36" s="81"/>
      <c r="I36" s="57"/>
      <c r="J36" s="36"/>
      <c r="K36" s="40">
        <v>100</v>
      </c>
      <c r="L36" s="55" t="s">
        <v>144</v>
      </c>
    </row>
    <row r="37" spans="1:12" ht="109.2" x14ac:dyDescent="0.3">
      <c r="A37" s="9" t="s">
        <v>69</v>
      </c>
      <c r="B37" s="27" t="s">
        <v>70</v>
      </c>
      <c r="C37" s="9" t="s">
        <v>78</v>
      </c>
      <c r="D37" s="27"/>
      <c r="E37" s="27" t="s">
        <v>96</v>
      </c>
      <c r="F37" s="73" t="s">
        <v>86</v>
      </c>
      <c r="G37" s="82"/>
      <c r="H37" s="83"/>
      <c r="I37" s="29">
        <v>9000</v>
      </c>
      <c r="J37" s="39">
        <v>10822</v>
      </c>
      <c r="K37" s="40">
        <v>17.399999999999999</v>
      </c>
      <c r="L37" s="43" t="s">
        <v>152</v>
      </c>
    </row>
    <row r="38" spans="1:12" x14ac:dyDescent="0.3">
      <c r="A38" s="66" t="s">
        <v>48</v>
      </c>
      <c r="B38" s="70"/>
      <c r="C38" s="70"/>
      <c r="D38" s="70"/>
      <c r="E38" s="70"/>
      <c r="F38" s="70"/>
      <c r="G38" s="70"/>
      <c r="H38" s="70"/>
      <c r="I38" s="70"/>
      <c r="J38" s="71"/>
      <c r="K38" s="71"/>
      <c r="L38" s="72"/>
    </row>
    <row r="39" spans="1:12" ht="156" x14ac:dyDescent="0.3">
      <c r="A39" s="9"/>
      <c r="B39" s="25" t="s">
        <v>120</v>
      </c>
      <c r="C39" s="9"/>
      <c r="D39" s="28"/>
      <c r="E39" s="5" t="s">
        <v>42</v>
      </c>
      <c r="F39" s="66" t="s">
        <v>135</v>
      </c>
      <c r="G39" s="84"/>
      <c r="H39" s="85"/>
      <c r="I39" s="3">
        <f>I41+I46+I51+I52+I53+I54</f>
        <v>8045</v>
      </c>
      <c r="J39" s="3">
        <f>J41+J46+J51+J52+J53+J54</f>
        <v>9591.6</v>
      </c>
      <c r="K39" s="51">
        <v>0.61</v>
      </c>
      <c r="L39" s="11"/>
    </row>
    <row r="40" spans="1:12" x14ac:dyDescent="0.3">
      <c r="A40" s="9"/>
      <c r="B40" s="25" t="s">
        <v>119</v>
      </c>
      <c r="C40" s="9"/>
      <c r="D40" s="28"/>
      <c r="E40" s="28"/>
      <c r="F40" s="73"/>
      <c r="G40" s="74"/>
      <c r="H40" s="75"/>
      <c r="I40" s="29"/>
      <c r="J40" s="11"/>
      <c r="K40" s="52"/>
      <c r="L40" s="11"/>
    </row>
    <row r="41" spans="1:12" x14ac:dyDescent="0.3">
      <c r="A41" s="101" t="s">
        <v>30</v>
      </c>
      <c r="B41" s="87" t="s">
        <v>95</v>
      </c>
      <c r="C41" s="101" t="s">
        <v>78</v>
      </c>
      <c r="D41" s="134" t="s">
        <v>90</v>
      </c>
      <c r="E41" s="134" t="s">
        <v>31</v>
      </c>
      <c r="F41" s="119">
        <v>0.04</v>
      </c>
      <c r="G41" s="136"/>
      <c r="H41" s="137"/>
      <c r="I41" s="86">
        <v>516.4</v>
      </c>
      <c r="J41" s="60">
        <v>2943</v>
      </c>
      <c r="K41" s="63">
        <v>0.19</v>
      </c>
      <c r="L41" s="78" t="s">
        <v>158</v>
      </c>
    </row>
    <row r="42" spans="1:12" x14ac:dyDescent="0.3">
      <c r="A42" s="101"/>
      <c r="B42" s="88"/>
      <c r="C42" s="101"/>
      <c r="D42" s="134"/>
      <c r="E42" s="134"/>
      <c r="F42" s="138"/>
      <c r="G42" s="139"/>
      <c r="H42" s="140"/>
      <c r="I42" s="86"/>
      <c r="J42" s="76"/>
      <c r="K42" s="64"/>
      <c r="L42" s="76"/>
    </row>
    <row r="43" spans="1:12" x14ac:dyDescent="0.3">
      <c r="A43" s="101"/>
      <c r="B43" s="88"/>
      <c r="C43" s="101"/>
      <c r="D43" s="134"/>
      <c r="E43" s="134"/>
      <c r="F43" s="138"/>
      <c r="G43" s="139"/>
      <c r="H43" s="140"/>
      <c r="I43" s="86"/>
      <c r="J43" s="76"/>
      <c r="K43" s="64"/>
      <c r="L43" s="76"/>
    </row>
    <row r="44" spans="1:12" ht="47.4" customHeight="1" x14ac:dyDescent="0.3">
      <c r="A44" s="101"/>
      <c r="B44" s="88"/>
      <c r="C44" s="101"/>
      <c r="D44" s="134"/>
      <c r="E44" s="134"/>
      <c r="F44" s="138"/>
      <c r="G44" s="139"/>
      <c r="H44" s="140"/>
      <c r="I44" s="86"/>
      <c r="J44" s="76"/>
      <c r="K44" s="64"/>
      <c r="L44" s="76"/>
    </row>
    <row r="45" spans="1:12" ht="66" customHeight="1" x14ac:dyDescent="0.3">
      <c r="A45" s="101"/>
      <c r="B45" s="89"/>
      <c r="C45" s="101"/>
      <c r="D45" s="134"/>
      <c r="E45" s="134"/>
      <c r="F45" s="141"/>
      <c r="G45" s="142"/>
      <c r="H45" s="143"/>
      <c r="I45" s="86"/>
      <c r="J45" s="77"/>
      <c r="K45" s="65"/>
      <c r="L45" s="77"/>
    </row>
    <row r="46" spans="1:12" ht="31.2" x14ac:dyDescent="0.3">
      <c r="A46" s="101" t="s">
        <v>32</v>
      </c>
      <c r="B46" s="44" t="s">
        <v>33</v>
      </c>
      <c r="C46" s="101" t="s">
        <v>78</v>
      </c>
      <c r="D46" s="134" t="s">
        <v>90</v>
      </c>
      <c r="E46" s="135" t="s">
        <v>31</v>
      </c>
      <c r="F46" s="101">
        <v>0.36</v>
      </c>
      <c r="G46" s="102"/>
      <c r="H46" s="102"/>
      <c r="I46" s="86">
        <v>5300</v>
      </c>
      <c r="J46" s="60">
        <v>4130</v>
      </c>
      <c r="K46" s="63">
        <v>0.26</v>
      </c>
      <c r="L46" s="78" t="s">
        <v>154</v>
      </c>
    </row>
    <row r="47" spans="1:12" ht="65.400000000000006" customHeight="1" x14ac:dyDescent="0.3">
      <c r="A47" s="101"/>
      <c r="B47" s="44" t="s">
        <v>34</v>
      </c>
      <c r="C47" s="101"/>
      <c r="D47" s="134"/>
      <c r="E47" s="135"/>
      <c r="F47" s="102"/>
      <c r="G47" s="102"/>
      <c r="H47" s="102"/>
      <c r="I47" s="86"/>
      <c r="J47" s="61"/>
      <c r="K47" s="64"/>
      <c r="L47" s="179"/>
    </row>
    <row r="48" spans="1:12" ht="124.8" x14ac:dyDescent="0.3">
      <c r="A48" s="101"/>
      <c r="B48" s="44" t="s">
        <v>35</v>
      </c>
      <c r="C48" s="101"/>
      <c r="D48" s="134"/>
      <c r="E48" s="135"/>
      <c r="F48" s="102"/>
      <c r="G48" s="102"/>
      <c r="H48" s="102"/>
      <c r="I48" s="86"/>
      <c r="J48" s="61"/>
      <c r="K48" s="64"/>
      <c r="L48" s="50" t="s">
        <v>137</v>
      </c>
    </row>
    <row r="49" spans="1:12" ht="93.6" x14ac:dyDescent="0.3">
      <c r="A49" s="101"/>
      <c r="B49" s="44" t="s">
        <v>36</v>
      </c>
      <c r="C49" s="101"/>
      <c r="D49" s="134"/>
      <c r="E49" s="135"/>
      <c r="F49" s="102"/>
      <c r="G49" s="102"/>
      <c r="H49" s="102"/>
      <c r="I49" s="86"/>
      <c r="J49" s="61"/>
      <c r="K49" s="64"/>
      <c r="L49" s="43" t="s">
        <v>122</v>
      </c>
    </row>
    <row r="50" spans="1:12" ht="35.4" customHeight="1" x14ac:dyDescent="0.3">
      <c r="A50" s="101"/>
      <c r="B50" s="44" t="s">
        <v>37</v>
      </c>
      <c r="C50" s="101"/>
      <c r="D50" s="134"/>
      <c r="E50" s="135"/>
      <c r="F50" s="102"/>
      <c r="G50" s="102"/>
      <c r="H50" s="102"/>
      <c r="I50" s="86"/>
      <c r="J50" s="62"/>
      <c r="K50" s="65"/>
      <c r="L50" s="43" t="s">
        <v>130</v>
      </c>
    </row>
    <row r="51" spans="1:12" ht="156" x14ac:dyDescent="0.3">
      <c r="A51" s="45" t="s">
        <v>38</v>
      </c>
      <c r="B51" s="44" t="s">
        <v>49</v>
      </c>
      <c r="C51" s="45" t="s">
        <v>78</v>
      </c>
      <c r="D51" s="43" t="s">
        <v>94</v>
      </c>
      <c r="E51" s="46" t="s">
        <v>31</v>
      </c>
      <c r="F51" s="116">
        <v>0.12</v>
      </c>
      <c r="G51" s="117"/>
      <c r="H51" s="118"/>
      <c r="I51" s="39">
        <v>1728.6</v>
      </c>
      <c r="J51" s="40">
        <v>1728.6</v>
      </c>
      <c r="K51" s="40">
        <v>0.11</v>
      </c>
      <c r="L51" s="43" t="s">
        <v>159</v>
      </c>
    </row>
    <row r="52" spans="1:12" x14ac:dyDescent="0.3">
      <c r="A52" s="128" t="s">
        <v>40</v>
      </c>
      <c r="B52" s="78" t="s">
        <v>39</v>
      </c>
      <c r="C52" s="128" t="s">
        <v>78</v>
      </c>
      <c r="D52" s="78" t="s">
        <v>93</v>
      </c>
      <c r="E52" s="78" t="s">
        <v>41</v>
      </c>
      <c r="F52" s="119">
        <v>0.53</v>
      </c>
      <c r="G52" s="120"/>
      <c r="H52" s="121"/>
      <c r="I52" s="111">
        <v>500</v>
      </c>
      <c r="J52" s="60">
        <v>790</v>
      </c>
      <c r="K52" s="129">
        <v>0.84</v>
      </c>
      <c r="L52" s="78" t="s">
        <v>155</v>
      </c>
    </row>
    <row r="53" spans="1:12" x14ac:dyDescent="0.3">
      <c r="A53" s="112"/>
      <c r="B53" s="109"/>
      <c r="C53" s="112"/>
      <c r="D53" s="109"/>
      <c r="E53" s="109"/>
      <c r="F53" s="122"/>
      <c r="G53" s="123"/>
      <c r="H53" s="124"/>
      <c r="I53" s="112"/>
      <c r="J53" s="114"/>
      <c r="K53" s="130"/>
      <c r="L53" s="132"/>
    </row>
    <row r="54" spans="1:12" ht="43.2" customHeight="1" x14ac:dyDescent="0.3">
      <c r="A54" s="113"/>
      <c r="B54" s="110"/>
      <c r="C54" s="113"/>
      <c r="D54" s="110"/>
      <c r="E54" s="110"/>
      <c r="F54" s="125"/>
      <c r="G54" s="126"/>
      <c r="H54" s="127"/>
      <c r="I54" s="113"/>
      <c r="J54" s="115"/>
      <c r="K54" s="131"/>
      <c r="L54" s="133"/>
    </row>
    <row r="55" spans="1:12" x14ac:dyDescent="0.3">
      <c r="A55" s="105" t="s">
        <v>51</v>
      </c>
      <c r="B55" s="106"/>
      <c r="C55" s="106"/>
      <c r="D55" s="106"/>
      <c r="E55" s="106"/>
      <c r="F55" s="106"/>
      <c r="G55" s="106"/>
      <c r="H55" s="106"/>
      <c r="I55" s="106"/>
      <c r="J55" s="107"/>
      <c r="K55" s="107"/>
      <c r="L55" s="108"/>
    </row>
    <row r="56" spans="1:12" s="2" customFormat="1" ht="62.4" x14ac:dyDescent="0.25">
      <c r="A56" s="45" t="s">
        <v>13</v>
      </c>
      <c r="B56" s="38" t="s">
        <v>91</v>
      </c>
      <c r="C56" s="45" t="s">
        <v>78</v>
      </c>
      <c r="D56" s="38"/>
      <c r="E56" s="38" t="s">
        <v>50</v>
      </c>
      <c r="F56" s="101" t="s">
        <v>45</v>
      </c>
      <c r="G56" s="101"/>
      <c r="H56" s="101"/>
      <c r="I56" s="39">
        <v>0</v>
      </c>
      <c r="J56" s="47">
        <v>0</v>
      </c>
      <c r="K56" s="48">
        <v>21.6</v>
      </c>
      <c r="L56" s="53" t="s">
        <v>147</v>
      </c>
    </row>
    <row r="57" spans="1:12" s="2" customFormat="1" ht="62.4" x14ac:dyDescent="0.25">
      <c r="A57" s="45" t="s">
        <v>14</v>
      </c>
      <c r="B57" s="38" t="s">
        <v>47</v>
      </c>
      <c r="C57" s="45" t="s">
        <v>78</v>
      </c>
      <c r="D57" s="38"/>
      <c r="E57" s="38" t="s">
        <v>20</v>
      </c>
      <c r="F57" s="101" t="s">
        <v>19</v>
      </c>
      <c r="G57" s="102"/>
      <c r="H57" s="102"/>
      <c r="I57" s="39">
        <v>1500</v>
      </c>
      <c r="J57" s="47">
        <v>3511.8</v>
      </c>
      <c r="K57" s="49">
        <v>0.6</v>
      </c>
      <c r="L57" s="43" t="s">
        <v>160</v>
      </c>
    </row>
    <row r="58" spans="1:12" s="4" customFormat="1" ht="24.75" customHeight="1" x14ac:dyDescent="0.3">
      <c r="A58" s="103" t="s">
        <v>10</v>
      </c>
      <c r="B58" s="103"/>
      <c r="C58" s="103"/>
      <c r="D58" s="103"/>
      <c r="E58" s="103"/>
      <c r="F58" s="104" t="s">
        <v>17</v>
      </c>
      <c r="G58" s="104"/>
      <c r="H58" s="104"/>
      <c r="I58" s="3">
        <f>SUM(I56:I57)</f>
        <v>1500</v>
      </c>
      <c r="J58" s="15">
        <f>J57</f>
        <v>3511.8</v>
      </c>
      <c r="K58" s="12"/>
      <c r="L58" s="12"/>
    </row>
    <row r="60" spans="1:12" hidden="1" x14ac:dyDescent="0.3"/>
    <row r="61" spans="1:12" x14ac:dyDescent="0.3">
      <c r="A61" s="99"/>
      <c r="B61" s="100"/>
    </row>
    <row r="62" spans="1:12" x14ac:dyDescent="0.3">
      <c r="A62" s="168" t="s">
        <v>140</v>
      </c>
      <c r="B62" s="168"/>
      <c r="C62" s="175"/>
      <c r="D62" s="176"/>
      <c r="E62" s="177" t="s">
        <v>141</v>
      </c>
      <c r="F62" s="178"/>
    </row>
    <row r="63" spans="1:12" x14ac:dyDescent="0.3">
      <c r="A63" s="17"/>
      <c r="B63" s="18"/>
      <c r="C63" s="171" t="s">
        <v>126</v>
      </c>
      <c r="D63" s="172"/>
      <c r="E63" s="171" t="s">
        <v>127</v>
      </c>
      <c r="F63" s="172"/>
    </row>
    <row r="64" spans="1:12" x14ac:dyDescent="0.3">
      <c r="A64" s="17"/>
      <c r="B64" s="19"/>
      <c r="C64" s="19"/>
      <c r="D64" s="19"/>
      <c r="E64" s="19"/>
      <c r="F64" s="19"/>
    </row>
    <row r="65" spans="1:6" x14ac:dyDescent="0.3">
      <c r="A65" s="169" t="s">
        <v>131</v>
      </c>
      <c r="B65" s="169"/>
      <c r="C65" s="175"/>
      <c r="D65" s="176"/>
      <c r="E65" s="177" t="s">
        <v>132</v>
      </c>
      <c r="F65" s="178"/>
    </row>
    <row r="66" spans="1:6" x14ac:dyDescent="0.3">
      <c r="A66" s="20"/>
      <c r="B66" s="18"/>
      <c r="C66" s="171" t="s">
        <v>126</v>
      </c>
      <c r="D66" s="172"/>
      <c r="E66" s="171" t="s">
        <v>127</v>
      </c>
      <c r="F66" s="172"/>
    </row>
    <row r="67" spans="1:6" x14ac:dyDescent="0.3">
      <c r="A67" s="21"/>
      <c r="B67" s="16"/>
      <c r="C67" s="173"/>
      <c r="D67" s="174"/>
      <c r="E67"/>
      <c r="F67"/>
    </row>
    <row r="68" spans="1:6" x14ac:dyDescent="0.3">
      <c r="A68" s="22"/>
      <c r="B68" s="18"/>
      <c r="C68" s="171"/>
      <c r="D68" s="172"/>
      <c r="E68"/>
      <c r="F68"/>
    </row>
    <row r="69" spans="1:6" ht="121.2" customHeight="1" x14ac:dyDescent="0.3">
      <c r="A69" s="170" t="s">
        <v>129</v>
      </c>
      <c r="B69" s="170"/>
      <c r="C69" s="170"/>
      <c r="D69" s="23"/>
      <c r="E69"/>
      <c r="F69"/>
    </row>
    <row r="70" spans="1:6" x14ac:dyDescent="0.3">
      <c r="A70" s="24"/>
      <c r="B70" s="23"/>
      <c r="C70" s="23"/>
      <c r="D70" s="23"/>
      <c r="E70"/>
      <c r="F70"/>
    </row>
    <row r="71" spans="1:6" x14ac:dyDescent="0.3">
      <c r="A71" s="24"/>
      <c r="B71" s="23"/>
      <c r="C71" s="23"/>
      <c r="D71" s="23"/>
      <c r="E71"/>
      <c r="F71"/>
    </row>
    <row r="72" spans="1:6" x14ac:dyDescent="0.3">
      <c r="A72" s="24"/>
      <c r="B72" s="23"/>
      <c r="C72" s="23"/>
      <c r="D72" s="23"/>
      <c r="E72"/>
      <c r="F72"/>
    </row>
  </sheetData>
  <mergeCells count="92">
    <mergeCell ref="L46:L47"/>
    <mergeCell ref="A62:B62"/>
    <mergeCell ref="A65:B65"/>
    <mergeCell ref="A69:C69"/>
    <mergeCell ref="C66:D66"/>
    <mergeCell ref="E66:F66"/>
    <mergeCell ref="C67:D67"/>
    <mergeCell ref="C68:D68"/>
    <mergeCell ref="C62:D62"/>
    <mergeCell ref="E62:F62"/>
    <mergeCell ref="C63:D63"/>
    <mergeCell ref="E63:F63"/>
    <mergeCell ref="C65:D65"/>
    <mergeCell ref="E65:F65"/>
    <mergeCell ref="I18:I19"/>
    <mergeCell ref="A21:B21"/>
    <mergeCell ref="J18:J19"/>
    <mergeCell ref="L18:L19"/>
    <mergeCell ref="K18:K19"/>
    <mergeCell ref="F18:H19"/>
    <mergeCell ref="A18:A19"/>
    <mergeCell ref="B18:B19"/>
    <mergeCell ref="C18:C19"/>
    <mergeCell ref="D18:D19"/>
    <mergeCell ref="E18:E19"/>
    <mergeCell ref="A20:L20"/>
    <mergeCell ref="E1:L1"/>
    <mergeCell ref="E2:L2"/>
    <mergeCell ref="E3:L3"/>
    <mergeCell ref="E4:L4"/>
    <mergeCell ref="E5:L5"/>
    <mergeCell ref="A7:L7"/>
    <mergeCell ref="A8:L8"/>
    <mergeCell ref="A12:B12"/>
    <mergeCell ref="A14:B14"/>
    <mergeCell ref="A16:E16"/>
    <mergeCell ref="A10:I10"/>
    <mergeCell ref="A41:A45"/>
    <mergeCell ref="C41:C45"/>
    <mergeCell ref="D41:D45"/>
    <mergeCell ref="E41:E45"/>
    <mergeCell ref="F41:H45"/>
    <mergeCell ref="A46:A50"/>
    <mergeCell ref="C46:C50"/>
    <mergeCell ref="D46:D50"/>
    <mergeCell ref="E46:E50"/>
    <mergeCell ref="I46:I50"/>
    <mergeCell ref="F46:H50"/>
    <mergeCell ref="A55:L55"/>
    <mergeCell ref="E52:E54"/>
    <mergeCell ref="I52:I54"/>
    <mergeCell ref="J52:J54"/>
    <mergeCell ref="F51:H51"/>
    <mergeCell ref="F52:H54"/>
    <mergeCell ref="A52:A54"/>
    <mergeCell ref="B52:B54"/>
    <mergeCell ref="C52:C54"/>
    <mergeCell ref="D52:D54"/>
    <mergeCell ref="K52:K54"/>
    <mergeCell ref="L52:L54"/>
    <mergeCell ref="A61:B61"/>
    <mergeCell ref="F56:H56"/>
    <mergeCell ref="F57:H57"/>
    <mergeCell ref="A58:E58"/>
    <mergeCell ref="F58:H58"/>
    <mergeCell ref="F32:H32"/>
    <mergeCell ref="F33:H33"/>
    <mergeCell ref="F23:H23"/>
    <mergeCell ref="F24:H24"/>
    <mergeCell ref="F25:H25"/>
    <mergeCell ref="F26:H26"/>
    <mergeCell ref="F27:H27"/>
    <mergeCell ref="F28:H28"/>
    <mergeCell ref="F29:H29"/>
    <mergeCell ref="F30:H30"/>
    <mergeCell ref="F31:H31"/>
    <mergeCell ref="J46:J50"/>
    <mergeCell ref="K46:K50"/>
    <mergeCell ref="A22:B22"/>
    <mergeCell ref="F21:H21"/>
    <mergeCell ref="A38:L38"/>
    <mergeCell ref="F40:H40"/>
    <mergeCell ref="J41:J45"/>
    <mergeCell ref="K41:K45"/>
    <mergeCell ref="L41:L45"/>
    <mergeCell ref="F34:H34"/>
    <mergeCell ref="F35:H35"/>
    <mergeCell ref="F37:H37"/>
    <mergeCell ref="F36:H36"/>
    <mergeCell ref="F39:H39"/>
    <mergeCell ref="I41:I45"/>
    <mergeCell ref="B41:B45"/>
  </mergeCells>
  <pageMargins left="0.39370078740157483" right="0.19685039370078741" top="0.59055118110236227" bottom="0.39370078740157483" header="0.31496062992125984" footer="0.31496062992125984"/>
  <pageSetup paperSize="9" scale="35" fitToHeight="5" orientation="landscape" r:id="rId1"/>
  <rowBreaks count="2" manualBreakCount="2">
    <brk id="40" max="11" man="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2022-02-18T05:07:25Z</cp:lastPrinted>
  <dcterms:created xsi:type="dcterms:W3CDTF">2014-07-10T09:08:14Z</dcterms:created>
  <dcterms:modified xsi:type="dcterms:W3CDTF">2022-02-18T05:08:20Z</dcterms:modified>
</cp:coreProperties>
</file>