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0" windowWidth="25875" windowHeight="105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46" i="1" l="1"/>
  <c r="J46" i="1"/>
  <c r="L45" i="1"/>
  <c r="K45" i="1"/>
  <c r="N57" i="1"/>
  <c r="L57" i="1"/>
  <c r="J57" i="1"/>
  <c r="J59" i="1"/>
  <c r="N32" i="1" l="1"/>
  <c r="M30" i="1" l="1"/>
  <c r="J52" i="1" l="1"/>
  <c r="J55" i="1" l="1"/>
  <c r="J56" i="1" s="1"/>
  <c r="I55" i="1"/>
  <c r="I56" i="1" s="1"/>
  <c r="J53" i="1"/>
  <c r="M20" i="1"/>
  <c r="J41" i="1"/>
  <c r="N41" i="1" s="1"/>
  <c r="I41" i="1"/>
  <c r="M41" i="1" l="1"/>
  <c r="J45" i="1"/>
  <c r="N45" i="1" s="1"/>
  <c r="I45" i="1"/>
  <c r="M57" i="1"/>
  <c r="I57" i="1"/>
  <c r="L35" i="1"/>
  <c r="J35" i="1"/>
  <c r="N35" i="1" s="1"/>
  <c r="I35" i="1"/>
  <c r="I37" i="1"/>
  <c r="I39" i="1" s="1"/>
  <c r="M32" i="1"/>
  <c r="J34" i="1"/>
  <c r="J31" i="1"/>
  <c r="M31" i="1" s="1"/>
  <c r="I31" i="1"/>
  <c r="I52" i="1" s="1"/>
  <c r="I53" i="1" s="1"/>
  <c r="M45" i="1" l="1"/>
  <c r="M35" i="1"/>
  <c r="N20" i="1"/>
  <c r="N23" i="1"/>
  <c r="J58" i="1" l="1"/>
  <c r="L49" i="1"/>
  <c r="J49" i="1"/>
  <c r="I46" i="1"/>
  <c r="I58" i="1" s="1"/>
  <c r="I59" i="1" s="1"/>
  <c r="L37" i="1"/>
  <c r="J37" i="1"/>
  <c r="J39" i="1" s="1"/>
  <c r="I34" i="1"/>
  <c r="K26" i="1"/>
  <c r="J26" i="1"/>
  <c r="I26" i="1"/>
  <c r="I27" i="1" s="1"/>
  <c r="L34" i="1"/>
  <c r="I24" i="1"/>
  <c r="L42" i="1" l="1"/>
  <c r="J42" i="1"/>
  <c r="I49" i="1"/>
  <c r="I42" i="1"/>
  <c r="I43" i="1" s="1"/>
  <c r="M42" i="1" l="1"/>
  <c r="N49" i="1"/>
  <c r="M49" i="1"/>
  <c r="N46" i="1"/>
  <c r="M46" i="1"/>
  <c r="M33" i="1" l="1"/>
  <c r="M23" i="1"/>
  <c r="L39" i="1" l="1"/>
  <c r="M37" i="1"/>
  <c r="M39" i="1" s="1"/>
  <c r="L58" i="1" l="1"/>
  <c r="M58" i="1" s="1"/>
  <c r="M59" i="1" s="1"/>
  <c r="L55" i="1"/>
  <c r="L52" i="1"/>
  <c r="N52" i="1" s="1"/>
  <c r="N33" i="1"/>
  <c r="M34" i="1"/>
  <c r="N34" i="1"/>
  <c r="N24" i="1"/>
  <c r="M24" i="1"/>
  <c r="N21" i="1"/>
  <c r="M21" i="1"/>
  <c r="K24" i="1"/>
  <c r="J24" i="1"/>
  <c r="K21" i="1"/>
  <c r="L53" i="1" s="1"/>
  <c r="N53" i="1" s="1"/>
  <c r="J21" i="1"/>
  <c r="I21" i="1"/>
  <c r="J27" i="1" l="1"/>
  <c r="J43" i="1"/>
  <c r="M55" i="1"/>
  <c r="M56" i="1" s="1"/>
  <c r="M52" i="1"/>
  <c r="M53" i="1" s="1"/>
  <c r="L56" i="1"/>
  <c r="N56" i="1" s="1"/>
  <c r="K27" i="1"/>
  <c r="N27" i="1" s="1"/>
  <c r="N37" i="1"/>
  <c r="N39" i="1"/>
  <c r="N58" i="1"/>
  <c r="L59" i="1"/>
  <c r="N59" i="1" s="1"/>
  <c r="M26" i="1"/>
  <c r="M27" i="1" s="1"/>
  <c r="N26" i="1"/>
  <c r="N55" i="1"/>
  <c r="M43" i="1" l="1"/>
  <c r="L43" i="1"/>
  <c r="N43" i="1" s="1"/>
  <c r="N42" i="1"/>
</calcChain>
</file>

<file path=xl/sharedStrings.xml><?xml version="1.0" encoding="utf-8"?>
<sst xmlns="http://schemas.openxmlformats.org/spreadsheetml/2006/main" count="113" uniqueCount="58">
  <si>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</si>
  <si>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</si>
  <si>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Всего</t>
  </si>
  <si>
    <t>Цель: Создание условий для интеграции детей-сирот и детей, оставшихся без попечения родителей, в общество</t>
  </si>
  <si>
    <r>
      <t xml:space="preserve">Задача 1: Обеспечение дополнительными гарантиями и дополнительными </t>
    </r>
    <r>
      <rPr>
        <b/>
        <sz val="10"/>
        <color theme="1"/>
        <rFont val="Times New Roman"/>
        <family val="1"/>
        <charset val="204"/>
      </rPr>
      <t>мерами</t>
    </r>
    <r>
      <rPr>
        <b/>
        <sz val="10"/>
        <color rgb="FF000000"/>
        <rFont val="Times New Roman"/>
        <family val="1"/>
        <charset val="204"/>
      </rPr>
      <t xml:space="preserve"> социальной поддержки детей-сирот и детей, оставшихся без попечения родителей, лиц из их числа, а также граждан, принявших на воспитание детей,  оставшихся без родительского попечения</t>
    </r>
  </si>
  <si>
    <t>Выплата пособий детям-сиротам и детям, оставшимся без попечения родителей, лицам из числа детей-сирот и детей, оставшихся без попечения родителей, усыновителям, а также вознаграждений  приемным родителям (1,2)</t>
  </si>
  <si>
    <t>Отдел опеки и попечительства администрации города Югорска</t>
  </si>
  <si>
    <t>федеральный бюджет</t>
  </si>
  <si>
    <t>бюджет автономного округа</t>
  </si>
  <si>
    <t>Организация деятельности по опеке и попечительству (1,2,3,4)</t>
  </si>
  <si>
    <t>Управление бухгалтерского учета и отчетности администрации города Югорска</t>
  </si>
  <si>
    <t>Итого по задаче 1</t>
  </si>
  <si>
    <t>Обеспечение дополнительных гарантий прав на жилое помещение детей-сирот и детей, оставшихся без попечения родителей, лиц из числа детей-сирот, детей, оставшихся без попечения родителей (3)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</si>
  <si>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 (4)</t>
  </si>
  <si>
    <t>Итого по задаче 2</t>
  </si>
  <si>
    <t>ВСЕГО ПО МУНИЦИПАЛЬНОЙ ПРОГРАММЕ</t>
  </si>
  <si>
    <t>в том числе:</t>
  </si>
  <si>
    <t>Инвестиции в объекты муниципальной собственности</t>
  </si>
  <si>
    <t>местный бюджет</t>
  </si>
  <si>
    <t>иные внебюджетные источники</t>
  </si>
  <si>
    <t>Ответственный исполнитель (отдел опеки и попечительства администрации города Югорска)</t>
  </si>
  <si>
    <t>Соисполнитель 1 (управление бухгалтерского учета и отчетности администрации города Югорска)</t>
  </si>
  <si>
    <t>№</t>
  </si>
  <si>
    <t>Наименование основоного мероприятия</t>
  </si>
  <si>
    <t>Утверждено по программе (план по программе)</t>
  </si>
  <si>
    <t>Утверждено в бюджете</t>
  </si>
  <si>
    <t>Фактическое значение за отчетнй период</t>
  </si>
  <si>
    <t>Отклонение</t>
  </si>
  <si>
    <t>Абсолютное значение (гр.7-гр.6)</t>
  </si>
  <si>
    <t>Относительное значение (гр. 7/гр. 6*100%)</t>
  </si>
  <si>
    <t>Результаты реализации муниципальной программы</t>
  </si>
  <si>
    <r>
      <t>Задача 2:</t>
    </r>
    <r>
      <rPr>
        <sz val="10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Повышение уровня благосостояния детей-сирот и детей, оставшихся без попечения родителей, лиц из числа детей-сирот и детей, оставшихся без попечения родителей</t>
    </r>
  </si>
  <si>
    <t>Отдел опеки и попечительства администрации города Югорска; Департамент муниципальной собственности и градостроительства администрации города Югорска; Управление жилищной политики администрации города Югорска</t>
  </si>
  <si>
    <t>Соисполнитель 2 (Департамент муниципальной собственности и градостроительства администрации города Югорска); Соисполнитель 3 (Управление жилищной политики администрации города Югорска).</t>
  </si>
  <si>
    <t>Приложение 3</t>
  </si>
  <si>
    <t>к Порядку</t>
  </si>
  <si>
    <t>Отчет</t>
  </si>
  <si>
    <t>об исполнении муниципальной программы</t>
  </si>
  <si>
    <t>(наименование программы)</t>
  </si>
  <si>
    <t>(ответственный исполнитель)</t>
  </si>
  <si>
    <t>X</t>
  </si>
  <si>
    <t>Дата составления отчета _______/___________________/20___</t>
  </si>
  <si>
    <t xml:space="preserve">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</si>
  <si>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</si>
  <si>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                                                                                                                                                                            составление формы)</t>
  </si>
  <si>
    <t xml:space="preserve">   (соисполнитель 1)                  (ФИО руководителя)   (подпись)                            (ФИО исполнителя, ответственного за                                 (подпись)                  (телефон)    </t>
  </si>
  <si>
    <r>
      <rPr>
        <u/>
        <sz val="12"/>
        <color rgb="FF000000"/>
        <rFont val="Times New Roman"/>
        <family val="1"/>
        <charset val="204"/>
      </rPr>
      <t>______УБУиО</t>
    </r>
    <r>
      <rPr>
        <sz val="12"/>
        <color rgb="FF000000"/>
        <rFont val="Times New Roman"/>
        <family val="1"/>
        <charset val="204"/>
      </rPr>
      <t xml:space="preserve">__________              </t>
    </r>
    <r>
      <rPr>
        <u/>
        <sz val="12"/>
        <color rgb="FF000000"/>
        <rFont val="Times New Roman"/>
        <family val="1"/>
        <charset val="204"/>
      </rPr>
      <t>Л.А. Михайлова</t>
    </r>
    <r>
      <rPr>
        <sz val="12"/>
        <color rgb="FF000000"/>
        <rFont val="Times New Roman"/>
        <family val="1"/>
        <charset val="204"/>
      </rPr>
      <t>/_____________                        _____________</t>
    </r>
    <r>
      <rPr>
        <u/>
        <sz val="12"/>
        <color rgb="FF000000"/>
        <rFont val="Times New Roman"/>
        <family val="1"/>
        <charset val="204"/>
      </rPr>
      <t>О.В. Бочарова_________________</t>
    </r>
    <r>
      <rPr>
        <sz val="12"/>
        <color rgb="FF000000"/>
        <rFont val="Times New Roman"/>
        <family val="1"/>
        <charset val="204"/>
      </rPr>
      <t>/________________________/</t>
    </r>
    <r>
      <rPr>
        <u/>
        <sz val="12"/>
        <color rgb="FF000000"/>
        <rFont val="Times New Roman"/>
        <family val="1"/>
        <charset val="204"/>
      </rPr>
      <t>5-00-47</t>
    </r>
  </si>
  <si>
    <t xml:space="preserve">   (соисполнитель 2)                  (ФИО руководителя)   (подпись)                             (ФИО исполнителя, ответственного за                                   (подпись)                 (телефон)</t>
  </si>
  <si>
    <t>(ответственный исполнитель)       (ФИО руководителя)      (подпись)                              (ФИО исполнителя, ответственного за                 (подпись)                      (телефон)</t>
  </si>
  <si>
    <t>Тыс. руб.</t>
  </si>
  <si>
    <t>Организация деятельности по опеке и попечительству в городе Югорске на 2014 – 2020 годы</t>
  </si>
  <si>
    <r>
      <t>_______</t>
    </r>
    <r>
      <rPr>
        <u/>
        <sz val="12"/>
        <color rgb="FF000000"/>
        <rFont val="Times New Roman"/>
        <family val="1"/>
        <charset val="204"/>
      </rPr>
      <t>ООиП</t>
    </r>
    <r>
      <rPr>
        <sz val="12"/>
        <color rgb="FF000000"/>
        <rFont val="Times New Roman"/>
        <family val="1"/>
        <charset val="204"/>
      </rPr>
      <t xml:space="preserve">_____________             </t>
    </r>
    <r>
      <rPr>
        <u/>
        <sz val="12"/>
        <color rgb="FF000000"/>
        <rFont val="Times New Roman"/>
        <family val="1"/>
        <charset val="204"/>
      </rPr>
      <t>Т.В. Оводова</t>
    </r>
    <r>
      <rPr>
        <sz val="12"/>
        <color rgb="FF000000"/>
        <rFont val="Times New Roman"/>
        <family val="1"/>
        <charset val="204"/>
      </rPr>
      <t xml:space="preserve">/_____________                 _____________ </t>
    </r>
    <r>
      <rPr>
        <u/>
        <sz val="12"/>
        <color rgb="FF000000"/>
        <rFont val="Times New Roman"/>
        <family val="1"/>
        <charset val="204"/>
      </rPr>
      <t>К.С. Стрельцова______________</t>
    </r>
    <r>
      <rPr>
        <sz val="12"/>
        <color rgb="FF000000"/>
        <rFont val="Times New Roman"/>
        <family val="1"/>
        <charset val="204"/>
      </rPr>
      <t>/________________________/</t>
    </r>
    <r>
      <rPr>
        <u/>
        <sz val="12"/>
        <color rgb="FF000000"/>
        <rFont val="Times New Roman"/>
        <family val="1"/>
        <charset val="204"/>
      </rPr>
      <t>5-00-86</t>
    </r>
  </si>
  <si>
    <t xml:space="preserve">Расходование средств осуществлялось по следующим направлениям:- заработная плата;- начисления на выплату по оплате труда;- проезд к месту отдыха и обратно; -оплата путевки; - проезд к месту командировки и обратно; - проживание в командировке; -суточные; -оплата работ,услуг. </t>
  </si>
  <si>
    <t xml:space="preserve">Для исполнения данного мероприятия в штат отдела опеки и попечительства не принят специалист, в связи с тем, что получатели данной гарантии не состоят на учете в органе опеки. </t>
  </si>
  <si>
    <r>
      <t>_____</t>
    </r>
    <r>
      <rPr>
        <u/>
        <sz val="12"/>
        <color rgb="FF000000"/>
        <rFont val="Times New Roman"/>
        <family val="1"/>
        <charset val="204"/>
      </rPr>
      <t>ДМСиГ</t>
    </r>
    <r>
      <rPr>
        <sz val="12"/>
        <color rgb="FF000000"/>
        <rFont val="Times New Roman"/>
        <family val="1"/>
        <charset val="204"/>
      </rPr>
      <t xml:space="preserve">__________                     </t>
    </r>
    <r>
      <rPr>
        <u/>
        <sz val="12"/>
        <color rgb="FF000000"/>
        <rFont val="Times New Roman"/>
        <family val="1"/>
        <charset val="204"/>
      </rPr>
      <t>Голин С.Д.</t>
    </r>
    <r>
      <rPr>
        <sz val="12"/>
        <color rgb="FF000000"/>
        <rFont val="Times New Roman"/>
        <family val="1"/>
        <charset val="204"/>
      </rPr>
      <t xml:space="preserve">/_____________                            ____________ </t>
    </r>
    <r>
      <rPr>
        <u/>
        <sz val="12"/>
        <color rgb="FF000000"/>
        <rFont val="Times New Roman"/>
        <family val="1"/>
        <charset val="204"/>
      </rPr>
      <t>С.В. Краева_________________</t>
    </r>
    <r>
      <rPr>
        <sz val="12"/>
        <color rgb="FF000000"/>
        <rFont val="Times New Roman"/>
        <family val="1"/>
        <charset val="204"/>
      </rPr>
      <t>/________________________/</t>
    </r>
    <r>
      <rPr>
        <u/>
        <sz val="12"/>
        <color rgb="FF000000"/>
        <rFont val="Times New Roman"/>
        <family val="1"/>
        <charset val="204"/>
      </rPr>
      <t>5-00-14</t>
    </r>
  </si>
  <si>
    <r>
      <t xml:space="preserve">по состоянию на </t>
    </r>
    <r>
      <rPr>
        <b/>
        <u/>
        <sz val="12"/>
        <color theme="1"/>
        <rFont val="Times New Roman"/>
        <family val="1"/>
        <charset val="204"/>
      </rPr>
      <t>01 июля  2018 г.</t>
    </r>
  </si>
  <si>
    <t>Выплачено вознаграждение приенмым родителям с января по июнь в полном объеме, в соответствии с   законом ХМАО-Югры от 09.06.2009 № 86-оз "О дополнительных гарантиях и дополнительных мерах социальной поддержки детей-сирот и детей, оставшихся без попечения родителей, лиц из числа детей-сирот и детей, оставшихся без попечения родителей".</t>
  </si>
  <si>
    <t xml:space="preserve">Приобретено 9 жилых помещений для детей-сирот и детей, оставшихся без попечения родителей, лиц из числа детей-сирот и детей, осташихся без попечения родителей. Неизрасходованная сумма возвращена в бюджет Ханты-Мансйиского автономного округа-Югры.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</si>
</sst>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26282F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13" fillId="0" borderId="0" xfId="0" applyFont="1"/>
    <xf numFmtId="1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right"/>
    </xf>
    <xf numFmtId="0" fontId="7" fillId="0" borderId="1" xfId="0" applyFont="1" applyBorder="1" applyAlignment="1">
      <alignment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tabSelected="1" topLeftCell="A40" workbookViewId="0">
      <selection activeCell="L41" sqref="L41"/>
    </sheetView>
  </sheetViews>
  <sheetFormatPr defaultRowHeight="15" x14ac:dyDescent="0.25"/>
  <cols>
    <col min="1" max="1" width="6.140625" customWidth="1"/>
    <col min="2" max="2" width="0.140625" customWidth="1"/>
    <col min="8" max="8" width="15.28515625" customWidth="1"/>
    <col min="9" max="9" width="17.140625" customWidth="1"/>
    <col min="10" max="10" width="13.7109375" customWidth="1"/>
    <col min="11" max="11" width="9.140625" hidden="1" customWidth="1"/>
    <col min="12" max="12" width="16.85546875" customWidth="1"/>
    <col min="13" max="13" width="13.85546875" customWidth="1"/>
    <col min="14" max="14" width="15.7109375" customWidth="1"/>
    <col min="15" max="15" width="25.140625" customWidth="1"/>
  </cols>
  <sheetData>
    <row r="1" spans="1:15" ht="15.75" x14ac:dyDescent="0.25">
      <c r="A1" s="62" t="s">
        <v>34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 ht="15.75" x14ac:dyDescent="0.25">
      <c r="A2" s="62" t="s">
        <v>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9.75" customHeight="1" x14ac:dyDescent="0.25"/>
    <row r="4" spans="1:15" ht="6" customHeight="1" x14ac:dyDescent="0.25"/>
    <row r="5" spans="1:15" ht="15.75" x14ac:dyDescent="0.25">
      <c r="A5" s="63" t="s">
        <v>36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</row>
    <row r="6" spans="1:15" ht="15.75" x14ac:dyDescent="0.25">
      <c r="A6" s="63" t="s">
        <v>37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</row>
    <row r="7" spans="1:15" ht="15.75" x14ac:dyDescent="0.25">
      <c r="A7" s="63" t="s">
        <v>55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1:15" ht="12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ht="15.75" x14ac:dyDescent="0.25">
      <c r="A9" s="58" t="s">
        <v>50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</row>
    <row r="10" spans="1:15" x14ac:dyDescent="0.25">
      <c r="A10" s="57" t="s">
        <v>38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</row>
    <row r="11" spans="1:15" ht="15.75" x14ac:dyDescent="0.25">
      <c r="A11" s="58" t="s">
        <v>6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</row>
    <row r="12" spans="1:15" x14ac:dyDescent="0.25">
      <c r="A12" s="57" t="s">
        <v>39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</row>
    <row r="13" spans="1:15" x14ac:dyDescent="0.25">
      <c r="A13" s="60" t="s">
        <v>49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</row>
    <row r="14" spans="1:15" ht="41.25" customHeight="1" x14ac:dyDescent="0.25">
      <c r="A14" s="51" t="s">
        <v>22</v>
      </c>
      <c r="B14" s="51"/>
      <c r="C14" s="51" t="s">
        <v>23</v>
      </c>
      <c r="D14" s="51"/>
      <c r="E14" s="51"/>
      <c r="F14" s="51" t="s">
        <v>0</v>
      </c>
      <c r="G14" s="51"/>
      <c r="H14" s="51" t="s">
        <v>1</v>
      </c>
      <c r="I14" s="51" t="s">
        <v>24</v>
      </c>
      <c r="J14" s="51" t="s">
        <v>25</v>
      </c>
      <c r="K14" s="51" t="s">
        <v>26</v>
      </c>
      <c r="L14" s="51"/>
      <c r="M14" s="51" t="s">
        <v>27</v>
      </c>
      <c r="N14" s="51"/>
      <c r="O14" s="51" t="s">
        <v>30</v>
      </c>
    </row>
    <row r="15" spans="1:15" ht="49.5" customHeight="1" x14ac:dyDescent="0.25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4" t="s">
        <v>28</v>
      </c>
      <c r="N15" s="4" t="s">
        <v>29</v>
      </c>
      <c r="O15" s="51"/>
    </row>
    <row r="16" spans="1:15" x14ac:dyDescent="0.25">
      <c r="A16" s="51">
        <v>1</v>
      </c>
      <c r="B16" s="51"/>
      <c r="C16" s="51">
        <v>2</v>
      </c>
      <c r="D16" s="51"/>
      <c r="E16" s="51"/>
      <c r="F16" s="51">
        <v>3</v>
      </c>
      <c r="G16" s="51"/>
      <c r="H16" s="4">
        <v>4</v>
      </c>
      <c r="I16" s="4">
        <v>5</v>
      </c>
      <c r="J16" s="4">
        <v>6</v>
      </c>
      <c r="K16" s="51">
        <v>7</v>
      </c>
      <c r="L16" s="51"/>
      <c r="M16" s="4">
        <v>8</v>
      </c>
      <c r="N16" s="4">
        <v>9</v>
      </c>
      <c r="O16" s="4">
        <v>10</v>
      </c>
    </row>
    <row r="17" spans="1:15" x14ac:dyDescent="0.25">
      <c r="A17" s="64" t="s">
        <v>3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</row>
    <row r="18" spans="1:15" ht="25.5" customHeight="1" x14ac:dyDescent="0.25">
      <c r="A18" s="64" t="s">
        <v>4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</row>
    <row r="19" spans="1:15" ht="35.25" customHeight="1" x14ac:dyDescent="0.25">
      <c r="A19" s="51">
        <v>1</v>
      </c>
      <c r="B19" s="51"/>
      <c r="C19" s="51" t="s">
        <v>5</v>
      </c>
      <c r="D19" s="51"/>
      <c r="E19" s="51"/>
      <c r="F19" s="61" t="s">
        <v>6</v>
      </c>
      <c r="G19" s="61"/>
      <c r="H19" s="4" t="s">
        <v>7</v>
      </c>
      <c r="I19" s="15"/>
      <c r="J19" s="15"/>
      <c r="K19" s="73"/>
      <c r="L19" s="73"/>
      <c r="M19" s="16"/>
      <c r="N19" s="16"/>
      <c r="O19" s="43" t="s">
        <v>56</v>
      </c>
    </row>
    <row r="20" spans="1:15" ht="44.25" customHeight="1" x14ac:dyDescent="0.25">
      <c r="A20" s="51"/>
      <c r="B20" s="51"/>
      <c r="C20" s="51"/>
      <c r="D20" s="51"/>
      <c r="E20" s="51"/>
      <c r="F20" s="61"/>
      <c r="G20" s="61"/>
      <c r="H20" s="4" t="s">
        <v>8</v>
      </c>
      <c r="I20" s="18">
        <v>45260.800000000003</v>
      </c>
      <c r="J20" s="18">
        <v>45260.800000000003</v>
      </c>
      <c r="K20" s="72">
        <v>20598.8</v>
      </c>
      <c r="L20" s="72"/>
      <c r="M20" s="18">
        <f>K20-J20</f>
        <v>-24662.000000000004</v>
      </c>
      <c r="N20" s="10">
        <f>K20/J20*100</f>
        <v>45.511347567873301</v>
      </c>
      <c r="O20" s="44"/>
    </row>
    <row r="21" spans="1:15" ht="66" customHeight="1" x14ac:dyDescent="0.25">
      <c r="A21" s="51"/>
      <c r="B21" s="51"/>
      <c r="C21" s="51"/>
      <c r="D21" s="51"/>
      <c r="E21" s="51"/>
      <c r="F21" s="61"/>
      <c r="G21" s="61"/>
      <c r="H21" s="1" t="s">
        <v>2</v>
      </c>
      <c r="I21" s="19">
        <f>I19+I20</f>
        <v>45260.800000000003</v>
      </c>
      <c r="J21" s="19">
        <f>J19+J20</f>
        <v>45260.800000000003</v>
      </c>
      <c r="K21" s="68">
        <f>K19+K20</f>
        <v>20598.8</v>
      </c>
      <c r="L21" s="68"/>
      <c r="M21" s="19">
        <f>M19+M20</f>
        <v>-24662.000000000004</v>
      </c>
      <c r="N21" s="14">
        <f>N19+N20</f>
        <v>45.511347567873301</v>
      </c>
      <c r="O21" s="45"/>
    </row>
    <row r="22" spans="1:15" ht="29.25" customHeight="1" x14ac:dyDescent="0.25">
      <c r="A22" s="51">
        <v>2</v>
      </c>
      <c r="B22" s="51"/>
      <c r="C22" s="67" t="s">
        <v>9</v>
      </c>
      <c r="D22" s="67"/>
      <c r="E22" s="67"/>
      <c r="F22" s="61" t="s">
        <v>10</v>
      </c>
      <c r="G22" s="61"/>
      <c r="H22" s="4" t="s">
        <v>7</v>
      </c>
      <c r="I22" s="19"/>
      <c r="J22" s="19"/>
      <c r="K22" s="68"/>
      <c r="L22" s="68"/>
      <c r="M22" s="19"/>
      <c r="N22" s="5"/>
      <c r="O22" s="43" t="s">
        <v>52</v>
      </c>
    </row>
    <row r="23" spans="1:15" ht="45" customHeight="1" x14ac:dyDescent="0.25">
      <c r="A23" s="51"/>
      <c r="B23" s="51"/>
      <c r="C23" s="67"/>
      <c r="D23" s="67"/>
      <c r="E23" s="67"/>
      <c r="F23" s="61"/>
      <c r="G23" s="61"/>
      <c r="H23" s="4" t="s">
        <v>8</v>
      </c>
      <c r="I23" s="37">
        <v>12211.3</v>
      </c>
      <c r="J23" s="37">
        <v>12211.3</v>
      </c>
      <c r="K23" s="69">
        <v>4883.3</v>
      </c>
      <c r="L23" s="69"/>
      <c r="M23" s="18">
        <f>K23-J23</f>
        <v>-7327.9999999999991</v>
      </c>
      <c r="N23" s="9">
        <f>K23/J23*100</f>
        <v>39.990009253724011</v>
      </c>
      <c r="O23" s="44"/>
    </row>
    <row r="24" spans="1:15" ht="48" customHeight="1" x14ac:dyDescent="0.25">
      <c r="A24" s="51"/>
      <c r="B24" s="51"/>
      <c r="C24" s="67"/>
      <c r="D24" s="67"/>
      <c r="E24" s="67"/>
      <c r="F24" s="61"/>
      <c r="G24" s="61"/>
      <c r="H24" s="1" t="s">
        <v>2</v>
      </c>
      <c r="I24" s="38">
        <f>I22+I23</f>
        <v>12211.3</v>
      </c>
      <c r="J24" s="38">
        <f>J22+J23</f>
        <v>12211.3</v>
      </c>
      <c r="K24" s="70">
        <f>K22+K23</f>
        <v>4883.3</v>
      </c>
      <c r="L24" s="70"/>
      <c r="M24" s="19">
        <f>M22+M23</f>
        <v>-7327.9999999999991</v>
      </c>
      <c r="N24" s="11">
        <f>N22+N23</f>
        <v>39.990009253724011</v>
      </c>
      <c r="O24" s="45"/>
    </row>
    <row r="25" spans="1:15" ht="32.25" customHeight="1" x14ac:dyDescent="0.25">
      <c r="A25" s="51" t="s">
        <v>11</v>
      </c>
      <c r="B25" s="51"/>
      <c r="C25" s="51"/>
      <c r="D25" s="51"/>
      <c r="E25" s="51"/>
      <c r="F25" s="51"/>
      <c r="G25" s="51"/>
      <c r="H25" s="4" t="s">
        <v>7</v>
      </c>
      <c r="I25" s="5"/>
      <c r="J25" s="5"/>
      <c r="K25" s="71"/>
      <c r="L25" s="71"/>
      <c r="M25" s="5"/>
      <c r="N25" s="5"/>
      <c r="O25" s="5" t="s">
        <v>40</v>
      </c>
    </row>
    <row r="26" spans="1:15" ht="41.25" customHeight="1" x14ac:dyDescent="0.25">
      <c r="A26" s="51"/>
      <c r="B26" s="51"/>
      <c r="C26" s="51"/>
      <c r="D26" s="51"/>
      <c r="E26" s="51"/>
      <c r="F26" s="51"/>
      <c r="G26" s="51"/>
      <c r="H26" s="4" t="s">
        <v>8</v>
      </c>
      <c r="I26" s="18">
        <f>I20+I23</f>
        <v>57472.100000000006</v>
      </c>
      <c r="J26" s="18">
        <f>J20+J23</f>
        <v>57472.100000000006</v>
      </c>
      <c r="K26" s="69">
        <f>K20+K23</f>
        <v>25482.1</v>
      </c>
      <c r="L26" s="69"/>
      <c r="M26" s="18">
        <f>M20+M23</f>
        <v>-31990.000000000004</v>
      </c>
      <c r="N26" s="9">
        <f>K26/J26*100</f>
        <v>44.338209322436448</v>
      </c>
      <c r="O26" s="5" t="s">
        <v>40</v>
      </c>
    </row>
    <row r="27" spans="1:15" ht="30.75" customHeight="1" x14ac:dyDescent="0.25">
      <c r="A27" s="51"/>
      <c r="B27" s="51"/>
      <c r="C27" s="51"/>
      <c r="D27" s="51"/>
      <c r="E27" s="51"/>
      <c r="F27" s="51"/>
      <c r="G27" s="51"/>
      <c r="H27" s="1" t="s">
        <v>2</v>
      </c>
      <c r="I27" s="19">
        <f>I25+I26</f>
        <v>57472.100000000006</v>
      </c>
      <c r="J27" s="19">
        <f>J25+J26</f>
        <v>57472.100000000006</v>
      </c>
      <c r="K27" s="68">
        <f>K25+K26</f>
        <v>25482.1</v>
      </c>
      <c r="L27" s="68"/>
      <c r="M27" s="19">
        <f>M25+M26</f>
        <v>-31990.000000000004</v>
      </c>
      <c r="N27" s="11">
        <f>K27/J27*100</f>
        <v>44.338209322436448</v>
      </c>
      <c r="O27" s="5" t="s">
        <v>40</v>
      </c>
    </row>
    <row r="28" spans="1:15" ht="30.75" customHeight="1" x14ac:dyDescent="0.25">
      <c r="A28" s="53" t="s">
        <v>31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</row>
    <row r="29" spans="1:15" ht="85.5" customHeight="1" x14ac:dyDescent="0.25">
      <c r="A29" s="51">
        <v>3</v>
      </c>
      <c r="B29" s="51"/>
      <c r="C29" s="51" t="s">
        <v>12</v>
      </c>
      <c r="D29" s="51"/>
      <c r="E29" s="61" t="s">
        <v>6</v>
      </c>
      <c r="F29" s="61"/>
      <c r="G29" s="61"/>
      <c r="H29" s="4" t="s">
        <v>7</v>
      </c>
      <c r="I29" s="1"/>
      <c r="J29" s="1"/>
      <c r="K29" s="3"/>
      <c r="L29" s="3"/>
      <c r="M29" s="1"/>
      <c r="N29" s="3"/>
      <c r="O29" s="46" t="s">
        <v>53</v>
      </c>
    </row>
    <row r="30" spans="1:15" ht="38.25" x14ac:dyDescent="0.25">
      <c r="A30" s="51"/>
      <c r="B30" s="51"/>
      <c r="C30" s="51"/>
      <c r="D30" s="51"/>
      <c r="E30" s="61"/>
      <c r="F30" s="61"/>
      <c r="G30" s="61"/>
      <c r="H30" s="4" t="s">
        <v>8</v>
      </c>
      <c r="I30" s="41">
        <v>237.2</v>
      </c>
      <c r="J30" s="41">
        <v>237.2</v>
      </c>
      <c r="K30" s="3"/>
      <c r="L30" s="31">
        <v>0</v>
      </c>
      <c r="M30" s="31">
        <f>L30-J30</f>
        <v>-237.2</v>
      </c>
      <c r="N30" s="4">
        <v>0</v>
      </c>
      <c r="O30" s="47"/>
    </row>
    <row r="31" spans="1:15" ht="33.75" customHeight="1" x14ac:dyDescent="0.25">
      <c r="A31" s="51"/>
      <c r="B31" s="51"/>
      <c r="C31" s="51"/>
      <c r="D31" s="51"/>
      <c r="E31" s="61"/>
      <c r="F31" s="61"/>
      <c r="G31" s="61"/>
      <c r="H31" s="1" t="s">
        <v>2</v>
      </c>
      <c r="I31" s="42">
        <f>I30</f>
        <v>237.2</v>
      </c>
      <c r="J31" s="42">
        <f>J30</f>
        <v>237.2</v>
      </c>
      <c r="K31" s="3"/>
      <c r="L31" s="32">
        <v>0</v>
      </c>
      <c r="M31" s="32">
        <f>L31-J31</f>
        <v>-237.2</v>
      </c>
      <c r="N31" s="2">
        <v>0</v>
      </c>
      <c r="O31" s="48"/>
    </row>
    <row r="32" spans="1:15" ht="58.5" customHeight="1" x14ac:dyDescent="0.25">
      <c r="A32" s="51">
        <v>4</v>
      </c>
      <c r="B32" s="51"/>
      <c r="C32" s="51" t="s">
        <v>13</v>
      </c>
      <c r="D32" s="51"/>
      <c r="E32" s="67" t="s">
        <v>32</v>
      </c>
      <c r="F32" s="67"/>
      <c r="G32" s="67"/>
      <c r="H32" s="4" t="s">
        <v>7</v>
      </c>
      <c r="I32" s="26">
        <v>2780.2</v>
      </c>
      <c r="J32" s="26">
        <v>2518.9</v>
      </c>
      <c r="K32" s="17"/>
      <c r="L32" s="28">
        <v>2518.9</v>
      </c>
      <c r="M32" s="29">
        <f>L32-J32</f>
        <v>0</v>
      </c>
      <c r="N32" s="33">
        <f>L32/J32*100</f>
        <v>100</v>
      </c>
      <c r="O32" s="46" t="s">
        <v>57</v>
      </c>
    </row>
    <row r="33" spans="1:15" ht="53.25" customHeight="1" x14ac:dyDescent="0.25">
      <c r="A33" s="51"/>
      <c r="B33" s="51"/>
      <c r="C33" s="51"/>
      <c r="D33" s="51"/>
      <c r="E33" s="67"/>
      <c r="F33" s="67"/>
      <c r="G33" s="67"/>
      <c r="H33" s="4" t="s">
        <v>8</v>
      </c>
      <c r="I33" s="26">
        <v>16681.2</v>
      </c>
      <c r="J33" s="26">
        <v>13254.2</v>
      </c>
      <c r="K33" s="17"/>
      <c r="L33" s="26">
        <v>13254.2</v>
      </c>
      <c r="M33" s="20">
        <f>L33-J33</f>
        <v>0</v>
      </c>
      <c r="N33" s="35">
        <f>L33/J33*100</f>
        <v>100</v>
      </c>
      <c r="O33" s="47"/>
    </row>
    <row r="34" spans="1:15" ht="44.25" customHeight="1" x14ac:dyDescent="0.25">
      <c r="A34" s="51"/>
      <c r="B34" s="51"/>
      <c r="C34" s="51"/>
      <c r="D34" s="51"/>
      <c r="E34" s="67"/>
      <c r="F34" s="67"/>
      <c r="G34" s="67"/>
      <c r="H34" s="1" t="s">
        <v>2</v>
      </c>
      <c r="I34" s="27">
        <f>I32+I33</f>
        <v>19461.400000000001</v>
      </c>
      <c r="J34" s="27">
        <f>J32+J33</f>
        <v>15773.1</v>
      </c>
      <c r="K34" s="17"/>
      <c r="L34" s="27">
        <f>L32+L33</f>
        <v>15773.1</v>
      </c>
      <c r="M34" s="21">
        <f>M32+M33</f>
        <v>0</v>
      </c>
      <c r="N34" s="12">
        <f>L34/J34*100</f>
        <v>100</v>
      </c>
      <c r="O34" s="48"/>
    </row>
    <row r="35" spans="1:15" ht="22.5" customHeight="1" x14ac:dyDescent="0.25">
      <c r="A35" s="51" t="s">
        <v>14</v>
      </c>
      <c r="B35" s="51"/>
      <c r="C35" s="51"/>
      <c r="D35" s="51"/>
      <c r="E35" s="51"/>
      <c r="F35" s="51"/>
      <c r="G35" s="51"/>
      <c r="H35" s="51" t="s">
        <v>7</v>
      </c>
      <c r="I35" s="50">
        <f>I32</f>
        <v>2780.2</v>
      </c>
      <c r="J35" s="50">
        <f>J32</f>
        <v>2518.9</v>
      </c>
      <c r="K35" s="30"/>
      <c r="L35" s="50">
        <f>L32</f>
        <v>2518.9</v>
      </c>
      <c r="M35" s="52">
        <f>L35-J35</f>
        <v>0</v>
      </c>
      <c r="N35" s="53">
        <f>L35/J35*100</f>
        <v>100</v>
      </c>
      <c r="O35" s="53" t="s">
        <v>40</v>
      </c>
    </row>
    <row r="36" spans="1:15" ht="10.5" customHeight="1" x14ac:dyDescent="0.25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30"/>
      <c r="L36" s="51"/>
      <c r="M36" s="53"/>
      <c r="N36" s="53"/>
      <c r="O36" s="53"/>
    </row>
    <row r="37" spans="1:15" ht="31.5" customHeight="1" x14ac:dyDescent="0.25">
      <c r="A37" s="51"/>
      <c r="B37" s="51"/>
      <c r="C37" s="51"/>
      <c r="D37" s="51"/>
      <c r="E37" s="51"/>
      <c r="F37" s="51"/>
      <c r="G37" s="51"/>
      <c r="H37" s="51" t="s">
        <v>8</v>
      </c>
      <c r="I37" s="50">
        <f>I30+I33</f>
        <v>16918.400000000001</v>
      </c>
      <c r="J37" s="50">
        <f>J30+J33</f>
        <v>13491.400000000001</v>
      </c>
      <c r="K37" s="17"/>
      <c r="L37" s="50">
        <f>L30+L33</f>
        <v>13254.2</v>
      </c>
      <c r="M37" s="50">
        <f>L37-J37</f>
        <v>-237.20000000000073</v>
      </c>
      <c r="N37" s="65">
        <f>L37/J37*100</f>
        <v>98.241842951806333</v>
      </c>
      <c r="O37" s="53" t="s">
        <v>40</v>
      </c>
    </row>
    <row r="38" spans="1:15" x14ac:dyDescent="0.25">
      <c r="A38" s="51"/>
      <c r="B38" s="51"/>
      <c r="C38" s="51"/>
      <c r="D38" s="51"/>
      <c r="E38" s="51"/>
      <c r="F38" s="51"/>
      <c r="G38" s="51"/>
      <c r="H38" s="51"/>
      <c r="I38" s="50"/>
      <c r="J38" s="50"/>
      <c r="K38" s="17"/>
      <c r="L38" s="50"/>
      <c r="M38" s="50"/>
      <c r="N38" s="65"/>
      <c r="O38" s="53"/>
    </row>
    <row r="39" spans="1:15" ht="12.75" customHeight="1" x14ac:dyDescent="0.25">
      <c r="A39" s="51"/>
      <c r="B39" s="51"/>
      <c r="C39" s="51"/>
      <c r="D39" s="51"/>
      <c r="E39" s="51"/>
      <c r="F39" s="51"/>
      <c r="G39" s="51"/>
      <c r="H39" s="53" t="s">
        <v>2</v>
      </c>
      <c r="I39" s="52">
        <f>I35+I37</f>
        <v>19698.600000000002</v>
      </c>
      <c r="J39" s="52">
        <f>J35+J37</f>
        <v>16010.300000000001</v>
      </c>
      <c r="K39" s="17"/>
      <c r="L39" s="52">
        <f>L35+L37</f>
        <v>15773.1</v>
      </c>
      <c r="M39" s="52">
        <f>M35+M37</f>
        <v>-237.20000000000073</v>
      </c>
      <c r="N39" s="66">
        <f>L39/J39*100</f>
        <v>98.518453745401388</v>
      </c>
      <c r="O39" s="53" t="s">
        <v>40</v>
      </c>
    </row>
    <row r="40" spans="1:15" ht="9" customHeight="1" x14ac:dyDescent="0.25">
      <c r="A40" s="51"/>
      <c r="B40" s="51"/>
      <c r="C40" s="51"/>
      <c r="D40" s="51"/>
      <c r="E40" s="51"/>
      <c r="F40" s="51"/>
      <c r="G40" s="51"/>
      <c r="H40" s="53"/>
      <c r="I40" s="52"/>
      <c r="J40" s="52"/>
      <c r="K40" s="17"/>
      <c r="L40" s="52"/>
      <c r="M40" s="52"/>
      <c r="N40" s="66"/>
      <c r="O40" s="53"/>
    </row>
    <row r="41" spans="1:15" ht="25.5" x14ac:dyDescent="0.25">
      <c r="A41" s="51" t="s">
        <v>15</v>
      </c>
      <c r="B41" s="51"/>
      <c r="C41" s="51"/>
      <c r="D41" s="51"/>
      <c r="E41" s="51"/>
      <c r="F41" s="51"/>
      <c r="G41" s="51"/>
      <c r="H41" s="4" t="s">
        <v>7</v>
      </c>
      <c r="I41" s="36">
        <f>I32</f>
        <v>2780.2</v>
      </c>
      <c r="J41" s="36">
        <f>J32</f>
        <v>2518.9</v>
      </c>
      <c r="K41" s="22"/>
      <c r="L41" s="36">
        <v>2518.9</v>
      </c>
      <c r="M41" s="36">
        <f>L41-J41</f>
        <v>0</v>
      </c>
      <c r="N41" s="34">
        <f>L41/J41*100</f>
        <v>100</v>
      </c>
      <c r="O41" s="1" t="s">
        <v>40</v>
      </c>
    </row>
    <row r="42" spans="1:15" ht="38.25" x14ac:dyDescent="0.25">
      <c r="A42" s="51"/>
      <c r="B42" s="51"/>
      <c r="C42" s="51"/>
      <c r="D42" s="51"/>
      <c r="E42" s="51"/>
      <c r="F42" s="51"/>
      <c r="G42" s="51"/>
      <c r="H42" s="4" t="s">
        <v>8</v>
      </c>
      <c r="I42" s="20">
        <f>I26+I37</f>
        <v>74390.5</v>
      </c>
      <c r="J42" s="20">
        <f>J26+J37</f>
        <v>70963.5</v>
      </c>
      <c r="K42" s="22"/>
      <c r="L42" s="20">
        <f>K26+L37</f>
        <v>38736.300000000003</v>
      </c>
      <c r="M42" s="20">
        <f>L42-J42</f>
        <v>-32227.199999999997</v>
      </c>
      <c r="N42" s="13">
        <f>L42/J42*100</f>
        <v>54.586230949713588</v>
      </c>
      <c r="O42" s="1" t="s">
        <v>40</v>
      </c>
    </row>
    <row r="43" spans="1:15" x14ac:dyDescent="0.25">
      <c r="A43" s="51"/>
      <c r="B43" s="51"/>
      <c r="C43" s="51"/>
      <c r="D43" s="51"/>
      <c r="E43" s="51"/>
      <c r="F43" s="51"/>
      <c r="G43" s="51"/>
      <c r="H43" s="1" t="s">
        <v>2</v>
      </c>
      <c r="I43" s="21">
        <f>I41+I42</f>
        <v>77170.7</v>
      </c>
      <c r="J43" s="21">
        <f>J41+J42</f>
        <v>73482.399999999994</v>
      </c>
      <c r="K43" s="17"/>
      <c r="L43" s="21">
        <f>K27+L39</f>
        <v>41255.199999999997</v>
      </c>
      <c r="M43" s="21">
        <f>M41+M42</f>
        <v>-32227.199999999997</v>
      </c>
      <c r="N43" s="12">
        <f>L43/J43*100</f>
        <v>56.142967567744115</v>
      </c>
      <c r="O43" s="1" t="s">
        <v>40</v>
      </c>
    </row>
    <row r="44" spans="1:15" ht="15.75" customHeight="1" x14ac:dyDescent="0.25">
      <c r="A44" s="54" t="s">
        <v>16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</row>
    <row r="45" spans="1:15" ht="27.75" customHeight="1" x14ac:dyDescent="0.25">
      <c r="A45" s="51" t="s">
        <v>17</v>
      </c>
      <c r="B45" s="51"/>
      <c r="C45" s="51"/>
      <c r="D45" s="51"/>
      <c r="E45" s="51"/>
      <c r="F45" s="51"/>
      <c r="G45" s="51"/>
      <c r="H45" s="4" t="s">
        <v>7</v>
      </c>
      <c r="I45" s="29">
        <f>I32</f>
        <v>2780.2</v>
      </c>
      <c r="J45" s="29">
        <f>J32</f>
        <v>2518.9</v>
      </c>
      <c r="K45" s="39">
        <f t="shared" ref="K45" si="0">K32</f>
        <v>0</v>
      </c>
      <c r="L45" s="39">
        <f>L32</f>
        <v>2518.9</v>
      </c>
      <c r="M45" s="29">
        <f>L45-J45</f>
        <v>0</v>
      </c>
      <c r="N45" s="33">
        <f>L45/J45*100</f>
        <v>100</v>
      </c>
      <c r="O45" s="25" t="s">
        <v>40</v>
      </c>
    </row>
    <row r="46" spans="1:15" ht="38.25" x14ac:dyDescent="0.25">
      <c r="A46" s="51"/>
      <c r="B46" s="51"/>
      <c r="C46" s="51"/>
      <c r="D46" s="51"/>
      <c r="E46" s="51"/>
      <c r="F46" s="51"/>
      <c r="G46" s="51"/>
      <c r="H46" s="4" t="s">
        <v>8</v>
      </c>
      <c r="I46" s="24">
        <f>I33</f>
        <v>16681.2</v>
      </c>
      <c r="J46" s="24">
        <f>J33</f>
        <v>13254.2</v>
      </c>
      <c r="K46" s="17"/>
      <c r="L46" s="26">
        <f>L33</f>
        <v>13254.2</v>
      </c>
      <c r="M46" s="24">
        <f>L46-J46</f>
        <v>0</v>
      </c>
      <c r="N46" s="23">
        <f>L46/J46*100</f>
        <v>100</v>
      </c>
      <c r="O46" s="25" t="s">
        <v>40</v>
      </c>
    </row>
    <row r="47" spans="1:15" x14ac:dyDescent="0.25">
      <c r="A47" s="51"/>
      <c r="B47" s="51"/>
      <c r="C47" s="51"/>
      <c r="D47" s="51"/>
      <c r="E47" s="51"/>
      <c r="F47" s="51"/>
      <c r="G47" s="51"/>
      <c r="H47" s="4" t="s">
        <v>18</v>
      </c>
      <c r="I47" s="1"/>
      <c r="J47" s="1"/>
      <c r="K47" s="3"/>
      <c r="L47" s="3"/>
      <c r="M47" s="1"/>
      <c r="N47" s="3"/>
      <c r="O47" s="25" t="s">
        <v>40</v>
      </c>
    </row>
    <row r="48" spans="1:15" ht="38.25" x14ac:dyDescent="0.25">
      <c r="A48" s="51"/>
      <c r="B48" s="51"/>
      <c r="C48" s="51"/>
      <c r="D48" s="51"/>
      <c r="E48" s="51"/>
      <c r="F48" s="51"/>
      <c r="G48" s="51"/>
      <c r="H48" s="4" t="s">
        <v>19</v>
      </c>
      <c r="I48" s="1"/>
      <c r="J48" s="1"/>
      <c r="K48" s="3"/>
      <c r="L48" s="3"/>
      <c r="M48" s="1"/>
      <c r="N48" s="3"/>
      <c r="O48" s="25" t="s">
        <v>40</v>
      </c>
    </row>
    <row r="49" spans="1:15" x14ac:dyDescent="0.25">
      <c r="A49" s="51"/>
      <c r="B49" s="51"/>
      <c r="C49" s="51"/>
      <c r="D49" s="51"/>
      <c r="E49" s="51"/>
      <c r="F49" s="51"/>
      <c r="G49" s="51"/>
      <c r="H49" s="4" t="s">
        <v>2</v>
      </c>
      <c r="I49" s="24">
        <f>I45+I46+I47+I48</f>
        <v>19461.400000000001</v>
      </c>
      <c r="J49" s="24">
        <f>J45+J46+J47+J48</f>
        <v>15773.1</v>
      </c>
      <c r="K49" s="17"/>
      <c r="L49" s="26">
        <f>L45+L46+L47+L48</f>
        <v>15773.1</v>
      </c>
      <c r="M49" s="24">
        <f>L49-J49</f>
        <v>0</v>
      </c>
      <c r="N49" s="23">
        <f>L49/J49*100</f>
        <v>100</v>
      </c>
      <c r="O49" s="25" t="s">
        <v>40</v>
      </c>
    </row>
    <row r="50" spans="1:15" x14ac:dyDescent="0.25">
      <c r="A50" s="55" t="s">
        <v>16</v>
      </c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</row>
    <row r="51" spans="1:15" ht="39" customHeight="1" x14ac:dyDescent="0.25">
      <c r="A51" s="64" t="s">
        <v>20</v>
      </c>
      <c r="B51" s="64"/>
      <c r="C51" s="64"/>
      <c r="D51" s="64"/>
      <c r="E51" s="64"/>
      <c r="F51" s="64"/>
      <c r="G51" s="64"/>
      <c r="H51" s="4" t="s">
        <v>7</v>
      </c>
      <c r="I51" s="1"/>
      <c r="J51" s="1"/>
      <c r="K51" s="3"/>
      <c r="L51" s="3"/>
      <c r="M51" s="1"/>
      <c r="N51" s="3"/>
      <c r="O51" s="1" t="s">
        <v>40</v>
      </c>
    </row>
    <row r="52" spans="1:15" ht="38.25" x14ac:dyDescent="0.25">
      <c r="A52" s="64"/>
      <c r="B52" s="64"/>
      <c r="C52" s="64"/>
      <c r="D52" s="64"/>
      <c r="E52" s="64"/>
      <c r="F52" s="64"/>
      <c r="G52" s="64"/>
      <c r="H52" s="4" t="s">
        <v>8</v>
      </c>
      <c r="I52" s="21">
        <f>I20+I31</f>
        <v>45498</v>
      </c>
      <c r="J52" s="21">
        <f>J20+J30</f>
        <v>45498</v>
      </c>
      <c r="K52" s="17"/>
      <c r="L52" s="21">
        <f>K20+L30</f>
        <v>20598.8</v>
      </c>
      <c r="M52" s="21">
        <f>L52-J52</f>
        <v>-24899.200000000001</v>
      </c>
      <c r="N52" s="12">
        <f>L52/J52*100</f>
        <v>45.274077981449736</v>
      </c>
      <c r="O52" s="1" t="s">
        <v>40</v>
      </c>
    </row>
    <row r="53" spans="1:15" x14ac:dyDescent="0.25">
      <c r="A53" s="64"/>
      <c r="B53" s="64"/>
      <c r="C53" s="64"/>
      <c r="D53" s="64"/>
      <c r="E53" s="64"/>
      <c r="F53" s="64"/>
      <c r="G53" s="64"/>
      <c r="H53" s="4" t="s">
        <v>2</v>
      </c>
      <c r="I53" s="21">
        <f>I51+I52</f>
        <v>45498</v>
      </c>
      <c r="J53" s="21">
        <f>J51+J52</f>
        <v>45498</v>
      </c>
      <c r="K53" s="17"/>
      <c r="L53" s="21">
        <f>K21+L31</f>
        <v>20598.8</v>
      </c>
      <c r="M53" s="21">
        <f>M51+M52</f>
        <v>-24899.200000000001</v>
      </c>
      <c r="N53" s="12">
        <f>L53/J53*100</f>
        <v>45.274077981449736</v>
      </c>
      <c r="O53" s="1" t="s">
        <v>40</v>
      </c>
    </row>
    <row r="54" spans="1:15" ht="25.5" customHeight="1" x14ac:dyDescent="0.25">
      <c r="A54" s="64" t="s">
        <v>21</v>
      </c>
      <c r="B54" s="64"/>
      <c r="C54" s="64"/>
      <c r="D54" s="64"/>
      <c r="E54" s="64"/>
      <c r="F54" s="64"/>
      <c r="G54" s="64"/>
      <c r="H54" s="4" t="s">
        <v>7</v>
      </c>
      <c r="I54" s="21"/>
      <c r="J54" s="21"/>
      <c r="K54" s="17"/>
      <c r="L54" s="17"/>
      <c r="M54" s="21"/>
      <c r="N54" s="2"/>
      <c r="O54" s="1" t="s">
        <v>40</v>
      </c>
    </row>
    <row r="55" spans="1:15" ht="38.25" x14ac:dyDescent="0.25">
      <c r="A55" s="64"/>
      <c r="B55" s="64"/>
      <c r="C55" s="64"/>
      <c r="D55" s="64"/>
      <c r="E55" s="64"/>
      <c r="F55" s="64"/>
      <c r="G55" s="64"/>
      <c r="H55" s="4" t="s">
        <v>8</v>
      </c>
      <c r="I55" s="21">
        <f>I23</f>
        <v>12211.3</v>
      </c>
      <c r="J55" s="21">
        <f>J23</f>
        <v>12211.3</v>
      </c>
      <c r="K55" s="17"/>
      <c r="L55" s="21">
        <f>K23</f>
        <v>4883.3</v>
      </c>
      <c r="M55" s="21">
        <f>L55-J55</f>
        <v>-7327.9999999999991</v>
      </c>
      <c r="N55" s="12">
        <f>L55/J55*100</f>
        <v>39.990009253724011</v>
      </c>
      <c r="O55" s="1" t="s">
        <v>40</v>
      </c>
    </row>
    <row r="56" spans="1:15" x14ac:dyDescent="0.25">
      <c r="A56" s="64"/>
      <c r="B56" s="64"/>
      <c r="C56" s="64"/>
      <c r="D56" s="64"/>
      <c r="E56" s="64"/>
      <c r="F56" s="64"/>
      <c r="G56" s="64"/>
      <c r="H56" s="4" t="s">
        <v>2</v>
      </c>
      <c r="I56" s="21">
        <f>I55</f>
        <v>12211.3</v>
      </c>
      <c r="J56" s="21">
        <f>J55</f>
        <v>12211.3</v>
      </c>
      <c r="K56" s="17"/>
      <c r="L56" s="21">
        <f>L54+L55</f>
        <v>4883.3</v>
      </c>
      <c r="M56" s="21">
        <f>M54+M55</f>
        <v>-7327.9999999999991</v>
      </c>
      <c r="N56" s="12">
        <f>L56/J56*100</f>
        <v>39.990009253724011</v>
      </c>
      <c r="O56" s="1" t="s">
        <v>40</v>
      </c>
    </row>
    <row r="57" spans="1:15" ht="51" customHeight="1" x14ac:dyDescent="0.25">
      <c r="A57" s="64" t="s">
        <v>33</v>
      </c>
      <c r="B57" s="64"/>
      <c r="C57" s="64"/>
      <c r="D57" s="64"/>
      <c r="E57" s="64"/>
      <c r="F57" s="64"/>
      <c r="G57" s="64"/>
      <c r="H57" s="4" t="s">
        <v>7</v>
      </c>
      <c r="I57" s="21">
        <f>I32</f>
        <v>2780.2</v>
      </c>
      <c r="J57" s="21">
        <f>J35</f>
        <v>2518.9</v>
      </c>
      <c r="K57" s="17"/>
      <c r="L57" s="21">
        <f>L35</f>
        <v>2518.9</v>
      </c>
      <c r="M57" s="21">
        <f>L57-J57</f>
        <v>0</v>
      </c>
      <c r="N57" s="40">
        <f>L57/J57*100</f>
        <v>100</v>
      </c>
      <c r="O57" s="1" t="s">
        <v>40</v>
      </c>
    </row>
    <row r="58" spans="1:15" ht="38.25" x14ac:dyDescent="0.25">
      <c r="A58" s="64"/>
      <c r="B58" s="64"/>
      <c r="C58" s="64"/>
      <c r="D58" s="64"/>
      <c r="E58" s="64"/>
      <c r="F58" s="64"/>
      <c r="G58" s="64"/>
      <c r="H58" s="4" t="s">
        <v>8</v>
      </c>
      <c r="I58" s="21">
        <f>I46</f>
        <v>16681.2</v>
      </c>
      <c r="J58" s="21">
        <f>J33</f>
        <v>13254.2</v>
      </c>
      <c r="K58" s="17"/>
      <c r="L58" s="21">
        <f>L33</f>
        <v>13254.2</v>
      </c>
      <c r="M58" s="21">
        <f>L58-J58</f>
        <v>0</v>
      </c>
      <c r="N58" s="12">
        <f>L58/J58*100</f>
        <v>100</v>
      </c>
      <c r="O58" s="1" t="s">
        <v>40</v>
      </c>
    </row>
    <row r="59" spans="1:15" ht="31.5" customHeight="1" x14ac:dyDescent="0.25">
      <c r="A59" s="64"/>
      <c r="B59" s="64"/>
      <c r="C59" s="64"/>
      <c r="D59" s="64"/>
      <c r="E59" s="64"/>
      <c r="F59" s="64"/>
      <c r="G59" s="64"/>
      <c r="H59" s="4" t="s">
        <v>2</v>
      </c>
      <c r="I59" s="21">
        <f>I57+I58</f>
        <v>19461.400000000001</v>
      </c>
      <c r="J59" s="21">
        <f>J58+J57</f>
        <v>15773.1</v>
      </c>
      <c r="K59" s="17"/>
      <c r="L59" s="21">
        <f>L57+L58</f>
        <v>15773.1</v>
      </c>
      <c r="M59" s="21">
        <f>M57+M58</f>
        <v>0</v>
      </c>
      <c r="N59" s="12">
        <f>L59/J59*100</f>
        <v>100</v>
      </c>
      <c r="O59" s="1" t="s">
        <v>40</v>
      </c>
    </row>
    <row r="61" spans="1:15" ht="24" customHeight="1" x14ac:dyDescent="0.25">
      <c r="A61" s="49" t="s">
        <v>51</v>
      </c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</row>
    <row r="62" spans="1:15" ht="12.75" customHeight="1" x14ac:dyDescent="0.25">
      <c r="A62" s="49" t="s">
        <v>48</v>
      </c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</row>
    <row r="63" spans="1:15" ht="15.75" customHeight="1" x14ac:dyDescent="0.25">
      <c r="A63" s="49" t="s">
        <v>42</v>
      </c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</row>
    <row r="64" spans="1:15" ht="25.5" customHeight="1" x14ac:dyDescent="0.25">
      <c r="A64" s="49" t="s">
        <v>54</v>
      </c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</row>
    <row r="65" spans="1:15" ht="15" customHeight="1" x14ac:dyDescent="0.25">
      <c r="A65" s="49" t="s">
        <v>45</v>
      </c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</row>
    <row r="66" spans="1:15" ht="15" customHeight="1" x14ac:dyDescent="0.25">
      <c r="A66" s="49" t="s">
        <v>43</v>
      </c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</row>
    <row r="67" spans="1:15" ht="24.75" customHeight="1" x14ac:dyDescent="0.25">
      <c r="A67" s="49" t="s">
        <v>46</v>
      </c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</row>
    <row r="68" spans="1:15" ht="15.75" x14ac:dyDescent="0.25">
      <c r="A68" s="49" t="s">
        <v>47</v>
      </c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</row>
    <row r="69" spans="1:15" ht="12.75" customHeight="1" x14ac:dyDescent="0.25">
      <c r="A69" s="49" t="s">
        <v>44</v>
      </c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</row>
    <row r="70" spans="1:15" ht="15.75" x14ac:dyDescent="0.25">
      <c r="A70" s="7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</row>
    <row r="71" spans="1:15" ht="15.75" x14ac:dyDescent="0.25">
      <c r="A71" s="56" t="s">
        <v>41</v>
      </c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</row>
  </sheetData>
  <mergeCells count="91">
    <mergeCell ref="A16:B16"/>
    <mergeCell ref="C16:E16"/>
    <mergeCell ref="F16:G16"/>
    <mergeCell ref="K16:L16"/>
    <mergeCell ref="A14:B15"/>
    <mergeCell ref="C14:E15"/>
    <mergeCell ref="F14:G15"/>
    <mergeCell ref="H14:H15"/>
    <mergeCell ref="I14:I15"/>
    <mergeCell ref="J14:J15"/>
    <mergeCell ref="K14:L15"/>
    <mergeCell ref="K20:L20"/>
    <mergeCell ref="A17:O17"/>
    <mergeCell ref="A18:O18"/>
    <mergeCell ref="A19:B21"/>
    <mergeCell ref="C19:E21"/>
    <mergeCell ref="F19:G21"/>
    <mergeCell ref="K19:L19"/>
    <mergeCell ref="K21:L21"/>
    <mergeCell ref="O19:O21"/>
    <mergeCell ref="K22:L22"/>
    <mergeCell ref="K26:L26"/>
    <mergeCell ref="K24:L24"/>
    <mergeCell ref="A25:G27"/>
    <mergeCell ref="K25:L25"/>
    <mergeCell ref="K23:L23"/>
    <mergeCell ref="K27:L27"/>
    <mergeCell ref="H39:H40"/>
    <mergeCell ref="I39:I40"/>
    <mergeCell ref="A45:G49"/>
    <mergeCell ref="A22:B24"/>
    <mergeCell ref="C22:E24"/>
    <mergeCell ref="F22:G24"/>
    <mergeCell ref="A9:O9"/>
    <mergeCell ref="A51:G53"/>
    <mergeCell ref="A54:G56"/>
    <mergeCell ref="A57:G59"/>
    <mergeCell ref="O14:O15"/>
    <mergeCell ref="N35:N36"/>
    <mergeCell ref="N37:N38"/>
    <mergeCell ref="N39:N40"/>
    <mergeCell ref="O37:O38"/>
    <mergeCell ref="J39:J40"/>
    <mergeCell ref="L39:L40"/>
    <mergeCell ref="M39:M40"/>
    <mergeCell ref="O39:O40"/>
    <mergeCell ref="E32:G34"/>
    <mergeCell ref="J35:J36"/>
    <mergeCell ref="L35:L36"/>
    <mergeCell ref="A1:O1"/>
    <mergeCell ref="A2:O2"/>
    <mergeCell ref="A5:O5"/>
    <mergeCell ref="A6:O6"/>
    <mergeCell ref="A7:O7"/>
    <mergeCell ref="A63:O63"/>
    <mergeCell ref="A66:O66"/>
    <mergeCell ref="A69:O69"/>
    <mergeCell ref="A10:O10"/>
    <mergeCell ref="A11:O11"/>
    <mergeCell ref="A12:O12"/>
    <mergeCell ref="A13:O13"/>
    <mergeCell ref="M14:N14"/>
    <mergeCell ref="A28:O28"/>
    <mergeCell ref="A29:B31"/>
    <mergeCell ref="C29:D31"/>
    <mergeCell ref="E29:G31"/>
    <mergeCell ref="M37:M38"/>
    <mergeCell ref="O35:O36"/>
    <mergeCell ref="A35:G40"/>
    <mergeCell ref="H35:H36"/>
    <mergeCell ref="A65:O65"/>
    <mergeCell ref="A64:O64"/>
    <mergeCell ref="A67:O67"/>
    <mergeCell ref="A68:O68"/>
    <mergeCell ref="A71:O71"/>
    <mergeCell ref="O22:O24"/>
    <mergeCell ref="O29:O31"/>
    <mergeCell ref="O32:O34"/>
    <mergeCell ref="A61:O61"/>
    <mergeCell ref="A62:O62"/>
    <mergeCell ref="I35:I36"/>
    <mergeCell ref="A32:B34"/>
    <mergeCell ref="C32:D34"/>
    <mergeCell ref="M35:M36"/>
    <mergeCell ref="J37:J38"/>
    <mergeCell ref="L37:L38"/>
    <mergeCell ref="H37:H38"/>
    <mergeCell ref="I37:I38"/>
    <mergeCell ref="A44:O44"/>
    <mergeCell ref="A50:O50"/>
    <mergeCell ref="A41:G43"/>
  </mergeCells>
  <pageMargins left="0.59055118110236227" right="0.31496062992125984" top="0.55118110236220474" bottom="0.55118110236220474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Бессонова Юлия Александровна</dc:creator>
  <cp:lastModifiedBy>Стрельцова Кристина Сергеевна</cp:lastModifiedBy>
  <cp:lastPrinted>2017-04-11T05:34:56Z</cp:lastPrinted>
  <dcterms:created xsi:type="dcterms:W3CDTF">2016-03-31T10:36:23Z</dcterms:created>
  <dcterms:modified xsi:type="dcterms:W3CDTF">2018-07-19T07:53:18Z</dcterms:modified>
</cp:coreProperties>
</file>