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5" i="1" l="1"/>
  <c r="F35" i="1"/>
  <c r="E35" i="1"/>
  <c r="I26" i="1" l="1"/>
  <c r="I16" i="1"/>
  <c r="I27" i="1"/>
  <c r="I33" i="1"/>
  <c r="I37" i="1"/>
  <c r="I53" i="1"/>
  <c r="I58" i="1"/>
  <c r="I72" i="1"/>
  <c r="I68" i="1"/>
  <c r="F75" i="1"/>
  <c r="H75" i="1" s="1"/>
  <c r="G75" i="1"/>
  <c r="E75" i="1"/>
  <c r="F70" i="1"/>
  <c r="G70" i="1"/>
  <c r="E70" i="1"/>
  <c r="F60" i="1"/>
  <c r="G60" i="1"/>
  <c r="E60" i="1"/>
  <c r="H68" i="1"/>
  <c r="H72" i="1"/>
  <c r="H58" i="1"/>
  <c r="H33" i="1"/>
  <c r="H37" i="1"/>
  <c r="H35" i="1" s="1"/>
  <c r="I17" i="1"/>
  <c r="I18" i="1"/>
  <c r="H17" i="1"/>
  <c r="H18" i="1"/>
  <c r="H16" i="1"/>
  <c r="I60" i="1" l="1"/>
  <c r="I70" i="1"/>
  <c r="I75" i="1"/>
  <c r="E42" i="1"/>
  <c r="H70" i="1" l="1"/>
  <c r="F30" i="1"/>
  <c r="E30" i="1"/>
  <c r="G42" i="1"/>
  <c r="F42" i="1"/>
  <c r="I42" i="1" l="1"/>
  <c r="H42" i="1"/>
  <c r="G30" i="1"/>
  <c r="I30" i="1" s="1"/>
  <c r="H53" i="1" l="1"/>
  <c r="H27" i="1"/>
  <c r="H26" i="1"/>
  <c r="F22" i="1" l="1"/>
  <c r="E22" i="1"/>
  <c r="E24" i="1" s="1"/>
  <c r="F43" i="1" l="1"/>
  <c r="F24" i="1"/>
  <c r="E43" i="1"/>
  <c r="G22" i="1"/>
  <c r="G31" i="1"/>
  <c r="F31" i="1"/>
  <c r="F44" i="1" s="1"/>
  <c r="F40" i="1" s="1"/>
  <c r="E31" i="1"/>
  <c r="E44" i="1" s="1"/>
  <c r="H30" i="1"/>
  <c r="H31" i="1"/>
  <c r="E54" i="1" l="1"/>
  <c r="E55" i="1" s="1"/>
  <c r="E40" i="1"/>
  <c r="G24" i="1"/>
  <c r="I22" i="1"/>
  <c r="H22" i="1"/>
  <c r="I31" i="1"/>
  <c r="F54" i="1"/>
  <c r="H60" i="1"/>
  <c r="G44" i="1"/>
  <c r="G43" i="1"/>
  <c r="I43" i="1" s="1"/>
  <c r="I44" i="1" l="1"/>
  <c r="I40" i="1" s="1"/>
  <c r="G40" i="1"/>
  <c r="H24" i="1"/>
  <c r="I24" i="1"/>
  <c r="H44" i="1"/>
  <c r="F55" i="1"/>
  <c r="H43" i="1"/>
  <c r="G54" i="1"/>
  <c r="H40" i="1" l="1"/>
  <c r="G55" i="1"/>
  <c r="I55" i="1" s="1"/>
  <c r="I54" i="1"/>
  <c r="H54" i="1"/>
  <c r="H55" i="1" l="1"/>
</calcChain>
</file>

<file path=xl/sharedStrings.xml><?xml version="1.0" encoding="utf-8"?>
<sst xmlns="http://schemas.openxmlformats.org/spreadsheetml/2006/main" count="187" uniqueCount="88">
  <si>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</si>
  <si>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</si>
  <si>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</si>
  <si>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</si>
  <si>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</si>
  <si>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</si>
  <si>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</si>
  <si>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</si>
  <si>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</si>
  <si>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</si>
  <si>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</si>
  <si>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</si>
  <si>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</si>
  <si>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</si>
  <si>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</si>
  <si>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________________________    ____________________/_____________          ___________________________/________________/______________</t>
  </si>
  <si>
    <t>ВСЕГО ПО МУНИЦИПАЛЬНОЙ ПРОГРАММЕ,
в том числе</t>
  </si>
  <si>
    <t>Цель: Сохранение благоприятной окружающей среды в интересах настоящего и будущего поколений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</si>
  <si>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</si>
  <si>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</si>
  <si>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</si>
  <si>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</si>
  <si>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</si>
  <si>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</si>
  <si>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</si>
  <si>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</si>
  <si>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</si>
  <si>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</si>
  <si>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</si>
  <si>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</si>
  <si>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_____</t>
  </si>
  <si>
    <t>Управление социальной политики</t>
  </si>
  <si>
    <t>Управление социальной политики администрации города Югорска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</si>
  <si>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</si>
  <si>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</si>
  <si>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</si>
  <si>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</si>
  <si>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</si>
  <si>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_______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</si>
  <si>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</si>
  <si>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</si>
  <si>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ДМСиГ_______________________    ____________________/__________О.В. Козаченко_________________________/________________/______________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</si>
  <si>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</si>
  <si>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</si>
  <si>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</si>
  <si>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</si>
  <si>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</si>
  <si>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</si>
  <si>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</si>
  <si>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Всего</t>
  </si>
  <si>
    <t>(гр.7-гр.6)</t>
  </si>
  <si>
    <t>Относительное значение, % (гр.7//гр.6*100%)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</si>
  <si>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</si>
  <si>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Наименование основного  мероприятия</t>
  </si>
  <si>
    <t>С.Н. Чернов</t>
  </si>
  <si>
    <t xml:space="preserve">Проведение мероприятий экологической направленности </t>
  </si>
  <si>
    <t>Задача 1  Формирование экологической культуры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</si>
  <si>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</si>
  <si>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</si>
  <si>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</si>
  <si>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>МАУ "Городское лесничество"</t>
  </si>
  <si>
    <t>Управление бухгалтерского учета и отчетности администрации города Югорска</t>
  </si>
  <si>
    <t>Л.А. Михайлова</t>
  </si>
  <si>
    <t>Задача 3. Развитие системы обращения с твердыми коммунальными отходами</t>
  </si>
  <si>
    <t>Организация деятельности в сфере обращения с твердыми коммунальными отходами</t>
  </si>
  <si>
    <t>Администрирование отделного государственного полномочия ХМАО-Югры по организации деятельности по обращения с твердыми коммунальными отходами (заработная плата, страховые взносы)</t>
  </si>
  <si>
    <t>Итого по задаче 3, в том числе:</t>
  </si>
  <si>
    <t>Савельева О.В.</t>
  </si>
  <si>
    <t>0.1.1</t>
  </si>
  <si>
    <t>0.1.2</t>
  </si>
  <si>
    <t>0.2.1</t>
  </si>
  <si>
    <t>0.3.1</t>
  </si>
  <si>
    <t>мероприятия запланированы на 2-4 квартал 2018 года</t>
  </si>
  <si>
    <t>Бочарова О.В.</t>
  </si>
  <si>
    <t>Габдрафикова Т.В.</t>
  </si>
  <si>
    <t>В.М. Бурматов</t>
  </si>
  <si>
    <t xml:space="preserve">        </t>
  </si>
  <si>
    <t xml:space="preserve">                             </t>
  </si>
  <si>
    <t>Зайцев А.С.</t>
  </si>
  <si>
    <t>Чистякова О.Ю.</t>
  </si>
  <si>
    <t>И.Н. Долматов</t>
  </si>
  <si>
    <t xml:space="preserve">                                  </t>
  </si>
  <si>
    <t>Дата составления отчета    07 апреля 2018 года</t>
  </si>
  <si>
    <t>На ззаработную плату 3 132,0 тыс. руб.;прочие выплаты 9,4 тыс. рублей; начисления на оплату трудами прочие выплаты 930,6 тыс. рублей;  услуги связи 16,8 тыс. рублей; на работиы и услуги по содержанию имущества 189,5 тыс. рублей; услуги вневедомственной (в том числе пожарной охраны) 151,8 тыс. рублей; коммунальные услуги 1 087,3 тыс. рублей; услуги по страхованию имущества и гражданской ответсвенности и здоровья 32,7 тыс. рублей; другие работы и  услуги, связанные с уплатой работ, услуг 14,1 тыс. рублей; уплата налогов, госпошлин 273,9 тыс. рублей; ГСМ 22,7 тыс. рублей; прочие материальные запасы 36,6 тыс. рублей;</t>
  </si>
  <si>
    <t>по состоянию на 01 апреля 2018</t>
  </si>
  <si>
    <t>Всего:</t>
  </si>
  <si>
    <t>в том числе</t>
  </si>
  <si>
    <t>Инвестиции в объекты мцниципальной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</si>
</sst>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/>
    <xf numFmtId="0" fontId="4" fillId="0" borderId="0" xfId="0" applyFont="1"/>
    <xf numFmtId="0" fontId="4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164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A19" zoomScale="120" zoomScaleNormal="120" workbookViewId="0">
      <selection activeCell="D16" sqref="D16"/>
    </sheetView>
  </sheetViews>
  <sheetFormatPr defaultRowHeight="14.4" x14ac:dyDescent="0.3"/>
  <cols>
    <col min="1" max="1" width="5.6640625" customWidth="1"/>
    <col min="2" max="2" width="29.5546875" customWidth="1"/>
    <col min="3" max="3" width="18.6640625" customWidth="1"/>
    <col min="4" max="4" width="13.6640625" style="6" customWidth="1"/>
    <col min="5" max="5" width="12.5546875" customWidth="1"/>
    <col min="6" max="6" width="11.5546875" customWidth="1"/>
    <col min="7" max="7" width="13.44140625" customWidth="1"/>
    <col min="8" max="8" width="14" customWidth="1"/>
    <col min="9" max="9" width="13.44140625" customWidth="1"/>
    <col min="10" max="10" width="27.6640625" customWidth="1"/>
  </cols>
  <sheetData>
    <row r="1" spans="1:10" ht="15.6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6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7" customHeight="1" x14ac:dyDescent="0.3">
      <c r="A3" s="5"/>
      <c r="B3" s="5"/>
      <c r="C3" s="5"/>
      <c r="D3" s="42" t="s">
        <v>84</v>
      </c>
      <c r="E3" s="42"/>
      <c r="F3" s="42"/>
      <c r="G3" s="42"/>
      <c r="H3" s="5"/>
      <c r="I3" s="5"/>
      <c r="J3" s="5"/>
    </row>
    <row r="4" spans="1:10" ht="7.8" hidden="1" customHeight="1" x14ac:dyDescent="0.3">
      <c r="A4" s="1"/>
    </row>
    <row r="5" spans="1:10" ht="43.8" customHeight="1" x14ac:dyDescent="0.3">
      <c r="A5" s="56" t="s">
        <v>37</v>
      </c>
      <c r="B5" s="57"/>
      <c r="C5" s="57"/>
      <c r="D5" s="57"/>
    </row>
    <row r="6" spans="1:10" x14ac:dyDescent="0.3">
      <c r="A6" s="54" t="s">
        <v>2</v>
      </c>
      <c r="B6" s="54"/>
      <c r="C6" s="54"/>
      <c r="D6" s="54"/>
    </row>
    <row r="7" spans="1:10" x14ac:dyDescent="0.3">
      <c r="A7" s="55" t="s">
        <v>35</v>
      </c>
      <c r="B7" s="55"/>
      <c r="C7" s="55"/>
      <c r="D7" s="55"/>
    </row>
    <row r="8" spans="1:10" x14ac:dyDescent="0.3">
      <c r="A8" s="55" t="s">
        <v>36</v>
      </c>
      <c r="B8" s="55"/>
      <c r="C8" s="55"/>
      <c r="D8" s="55"/>
      <c r="J8" s="34" t="s">
        <v>43</v>
      </c>
    </row>
    <row r="9" spans="1:10" ht="9" customHeight="1" x14ac:dyDescent="0.3">
      <c r="A9" s="2" t="s">
        <v>3</v>
      </c>
      <c r="G9" s="7"/>
    </row>
    <row r="10" spans="1:10" ht="27.75" customHeight="1" x14ac:dyDescent="0.3">
      <c r="A10" s="59" t="s">
        <v>4</v>
      </c>
      <c r="B10" s="58" t="s">
        <v>53</v>
      </c>
      <c r="C10" s="58" t="s">
        <v>42</v>
      </c>
      <c r="D10" s="60" t="s">
        <v>5</v>
      </c>
      <c r="E10" s="58" t="s">
        <v>44</v>
      </c>
      <c r="F10" s="58" t="s">
        <v>45</v>
      </c>
      <c r="G10" s="58" t="s">
        <v>46</v>
      </c>
      <c r="H10" s="58" t="s">
        <v>6</v>
      </c>
      <c r="I10" s="58"/>
      <c r="J10" s="58" t="s">
        <v>47</v>
      </c>
    </row>
    <row r="11" spans="1:10" ht="35.25" customHeight="1" x14ac:dyDescent="0.3">
      <c r="A11" s="59"/>
      <c r="B11" s="58"/>
      <c r="C11" s="58"/>
      <c r="D11" s="60"/>
      <c r="E11" s="58"/>
      <c r="F11" s="58"/>
      <c r="G11" s="58"/>
      <c r="H11" s="61" t="s">
        <v>7</v>
      </c>
      <c r="I11" s="61" t="s">
        <v>51</v>
      </c>
      <c r="J11" s="58"/>
    </row>
    <row r="12" spans="1:10" ht="27" customHeight="1" x14ac:dyDescent="0.3">
      <c r="A12" s="59"/>
      <c r="B12" s="58"/>
      <c r="C12" s="58"/>
      <c r="D12" s="60"/>
      <c r="E12" s="58"/>
      <c r="F12" s="58"/>
      <c r="G12" s="58"/>
      <c r="H12" s="62"/>
      <c r="I12" s="62"/>
      <c r="J12" s="58"/>
    </row>
    <row r="13" spans="1:10" ht="21" customHeight="1" x14ac:dyDescent="0.3">
      <c r="A13" s="8">
        <v>1</v>
      </c>
      <c r="B13" s="8">
        <v>2</v>
      </c>
      <c r="C13" s="8">
        <v>3</v>
      </c>
      <c r="D13" s="4">
        <v>4</v>
      </c>
      <c r="E13" s="8">
        <v>5</v>
      </c>
      <c r="F13" s="8">
        <v>6</v>
      </c>
      <c r="G13" s="8">
        <v>7</v>
      </c>
      <c r="H13" s="8" t="s">
        <v>50</v>
      </c>
      <c r="I13" s="8">
        <v>9</v>
      </c>
      <c r="J13" s="8">
        <v>10</v>
      </c>
    </row>
    <row r="14" spans="1:10" x14ac:dyDescent="0.3">
      <c r="A14" s="43" t="s">
        <v>17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0" x14ac:dyDescent="0.3">
      <c r="A15" s="8"/>
      <c r="B15" s="43" t="s">
        <v>56</v>
      </c>
      <c r="C15" s="43"/>
      <c r="D15" s="43"/>
      <c r="E15" s="43"/>
      <c r="F15" s="43"/>
      <c r="G15" s="43"/>
      <c r="H15" s="43"/>
      <c r="I15" s="43"/>
      <c r="J15" s="43"/>
    </row>
    <row r="16" spans="1:10" ht="232.2" customHeight="1" x14ac:dyDescent="0.3">
      <c r="A16" s="25" t="s">
        <v>68</v>
      </c>
      <c r="B16" s="15" t="s">
        <v>55</v>
      </c>
      <c r="C16" s="15" t="s">
        <v>52</v>
      </c>
      <c r="D16" s="11" t="s">
        <v>12</v>
      </c>
      <c r="E16" s="16">
        <v>150</v>
      </c>
      <c r="F16" s="16">
        <v>150</v>
      </c>
      <c r="G16" s="9">
        <v>0</v>
      </c>
      <c r="H16" s="9">
        <f>G16-F16</f>
        <v>-150</v>
      </c>
      <c r="I16" s="9">
        <f>G16/F16*100</f>
        <v>0</v>
      </c>
      <c r="J16" s="12" t="s">
        <v>72</v>
      </c>
    </row>
    <row r="17" spans="1:10" ht="288.75" hidden="1" customHeight="1" x14ac:dyDescent="0.3">
      <c r="A17" s="9" t="s">
        <v>18</v>
      </c>
      <c r="B17" s="10" t="s">
        <v>19</v>
      </c>
      <c r="C17" s="11" t="s">
        <v>20</v>
      </c>
      <c r="D17" s="11" t="s">
        <v>12</v>
      </c>
      <c r="E17" s="9">
        <v>57</v>
      </c>
      <c r="F17" s="9">
        <v>57</v>
      </c>
      <c r="G17" s="9">
        <v>0</v>
      </c>
      <c r="H17" s="17">
        <f t="shared" ref="H17:H18" si="0">G17-F17</f>
        <v>-57</v>
      </c>
      <c r="I17" s="17">
        <f t="shared" ref="I17:I24" si="1">G17/F17*100</f>
        <v>0</v>
      </c>
      <c r="J17" s="17" t="s">
        <v>39</v>
      </c>
    </row>
    <row r="18" spans="1:10" ht="34.5" hidden="1" customHeight="1" x14ac:dyDescent="0.3">
      <c r="A18" s="9" t="s">
        <v>21</v>
      </c>
      <c r="B18" s="10" t="s">
        <v>22</v>
      </c>
      <c r="C18" s="11" t="s">
        <v>23</v>
      </c>
      <c r="D18" s="11" t="s">
        <v>12</v>
      </c>
      <c r="E18" s="9">
        <v>20</v>
      </c>
      <c r="F18" s="9">
        <v>20</v>
      </c>
      <c r="G18" s="9">
        <v>0</v>
      </c>
      <c r="H18" s="17">
        <f t="shared" si="0"/>
        <v>-20</v>
      </c>
      <c r="I18" s="17">
        <f t="shared" si="1"/>
        <v>0</v>
      </c>
      <c r="J18" s="17" t="s">
        <v>40</v>
      </c>
    </row>
    <row r="19" spans="1:10" ht="247.5" customHeight="1" x14ac:dyDescent="0.3">
      <c r="A19" s="25" t="s">
        <v>69</v>
      </c>
      <c r="B19" s="10" t="s">
        <v>57</v>
      </c>
      <c r="C19" s="98" t="s">
        <v>58</v>
      </c>
      <c r="D19" s="21" t="s">
        <v>11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2"/>
    </row>
    <row r="20" spans="1:10" ht="25.5" customHeight="1" x14ac:dyDescent="0.3">
      <c r="A20" s="44" t="s">
        <v>8</v>
      </c>
      <c r="B20" s="45"/>
      <c r="C20" s="46"/>
      <c r="D20" s="11" t="s">
        <v>9</v>
      </c>
      <c r="E20" s="9">
        <v>0</v>
      </c>
      <c r="F20" s="9">
        <v>0</v>
      </c>
      <c r="G20" s="9">
        <v>0</v>
      </c>
      <c r="H20" s="17">
        <v>0</v>
      </c>
      <c r="I20" s="17">
        <v>0</v>
      </c>
      <c r="J20" s="20" t="s">
        <v>10</v>
      </c>
    </row>
    <row r="21" spans="1:10" ht="23.25" customHeight="1" x14ac:dyDescent="0.3">
      <c r="A21" s="47"/>
      <c r="B21" s="48"/>
      <c r="C21" s="49"/>
      <c r="D21" s="11" t="s">
        <v>11</v>
      </c>
      <c r="E21" s="9">
        <v>0</v>
      </c>
      <c r="F21" s="9">
        <v>0</v>
      </c>
      <c r="G21" s="9">
        <v>0</v>
      </c>
      <c r="H21" s="17">
        <v>0</v>
      </c>
      <c r="I21" s="17">
        <v>0</v>
      </c>
      <c r="J21" s="20" t="s">
        <v>10</v>
      </c>
    </row>
    <row r="22" spans="1:10" ht="26.4" x14ac:dyDescent="0.3">
      <c r="A22" s="47"/>
      <c r="B22" s="48"/>
      <c r="C22" s="49"/>
      <c r="D22" s="11" t="s">
        <v>12</v>
      </c>
      <c r="E22" s="9">
        <f>E16</f>
        <v>150</v>
      </c>
      <c r="F22" s="9">
        <f>F16</f>
        <v>150</v>
      </c>
      <c r="G22" s="9">
        <f>G18+G17+G16</f>
        <v>0</v>
      </c>
      <c r="H22" s="9">
        <f>G22-F22</f>
        <v>-150</v>
      </c>
      <c r="I22" s="17">
        <f>G22/F22*100</f>
        <v>0</v>
      </c>
      <c r="J22" s="20" t="s">
        <v>10</v>
      </c>
    </row>
    <row r="23" spans="1:10" ht="40.5" customHeight="1" x14ac:dyDescent="0.3">
      <c r="A23" s="50"/>
      <c r="B23" s="51"/>
      <c r="C23" s="52"/>
      <c r="D23" s="11" t="s">
        <v>13</v>
      </c>
      <c r="E23" s="9">
        <v>0</v>
      </c>
      <c r="F23" s="9">
        <v>0</v>
      </c>
      <c r="G23" s="9">
        <v>0</v>
      </c>
      <c r="H23" s="17">
        <v>0</v>
      </c>
      <c r="I23" s="17">
        <v>0</v>
      </c>
      <c r="J23" s="20" t="s">
        <v>10</v>
      </c>
    </row>
    <row r="24" spans="1:10" ht="37.5" customHeight="1" x14ac:dyDescent="0.3">
      <c r="A24" s="22"/>
      <c r="B24" s="23"/>
      <c r="C24" s="24"/>
      <c r="D24" s="21" t="s">
        <v>49</v>
      </c>
      <c r="E24" s="17">
        <f>E20+E21+E22+E23</f>
        <v>150</v>
      </c>
      <c r="F24" s="17">
        <f t="shared" ref="F24:G24" si="2">F20+F21+F22+F23</f>
        <v>150</v>
      </c>
      <c r="G24" s="17">
        <f t="shared" si="2"/>
        <v>0</v>
      </c>
      <c r="H24" s="17">
        <f t="shared" ref="H24" si="3">G24-F24</f>
        <v>-150</v>
      </c>
      <c r="I24" s="17">
        <f t="shared" si="1"/>
        <v>0</v>
      </c>
      <c r="J24" s="20" t="s">
        <v>10</v>
      </c>
    </row>
    <row r="25" spans="1:10" s="6" customFormat="1" ht="24" customHeight="1" x14ac:dyDescent="0.3">
      <c r="A25" s="25"/>
      <c r="B25" s="72" t="s">
        <v>59</v>
      </c>
      <c r="C25" s="72"/>
      <c r="D25" s="72"/>
      <c r="E25" s="72"/>
      <c r="F25" s="72"/>
      <c r="G25" s="72"/>
      <c r="H25" s="72"/>
      <c r="I25" s="72"/>
      <c r="J25" s="72"/>
    </row>
    <row r="26" spans="1:10" s="6" customFormat="1" ht="33.75" customHeight="1" x14ac:dyDescent="0.3">
      <c r="A26" s="79" t="s">
        <v>70</v>
      </c>
      <c r="B26" s="78" t="s">
        <v>48</v>
      </c>
      <c r="C26" s="78" t="s">
        <v>34</v>
      </c>
      <c r="D26" s="9" t="s">
        <v>12</v>
      </c>
      <c r="E26" s="9">
        <v>23400</v>
      </c>
      <c r="F26" s="9">
        <v>23400</v>
      </c>
      <c r="G26" s="9">
        <v>5897.4</v>
      </c>
      <c r="H26" s="9">
        <f>G26-F26</f>
        <v>-17502.599999999999</v>
      </c>
      <c r="I26" s="9">
        <f>G26/F26*100</f>
        <v>25.2025641025641</v>
      </c>
      <c r="J26" s="76" t="s">
        <v>83</v>
      </c>
    </row>
    <row r="27" spans="1:10" s="6" customFormat="1" ht="408.75" customHeight="1" x14ac:dyDescent="0.3">
      <c r="A27" s="80"/>
      <c r="B27" s="78"/>
      <c r="C27" s="78"/>
      <c r="D27" s="13" t="s">
        <v>13</v>
      </c>
      <c r="E27" s="9">
        <v>2300</v>
      </c>
      <c r="F27" s="27">
        <v>2300</v>
      </c>
      <c r="G27" s="9">
        <v>163.30000000000001</v>
      </c>
      <c r="H27" s="9">
        <f>G27-F27</f>
        <v>-2136.6999999999998</v>
      </c>
      <c r="I27" s="9">
        <f>G27/F27*100</f>
        <v>7.1000000000000005</v>
      </c>
      <c r="J27" s="77"/>
    </row>
    <row r="28" spans="1:10" s="6" customFormat="1" ht="45.6" customHeight="1" x14ac:dyDescent="0.3">
      <c r="A28" s="72" t="s">
        <v>33</v>
      </c>
      <c r="B28" s="72"/>
      <c r="C28" s="72"/>
      <c r="D28" s="11" t="s">
        <v>9</v>
      </c>
      <c r="E28" s="9">
        <v>0</v>
      </c>
      <c r="F28" s="9">
        <v>0</v>
      </c>
      <c r="G28" s="9">
        <v>0</v>
      </c>
      <c r="H28" s="12">
        <v>0</v>
      </c>
      <c r="I28" s="17">
        <v>0</v>
      </c>
      <c r="J28" s="20" t="s">
        <v>10</v>
      </c>
    </row>
    <row r="29" spans="1:10" s="6" customFormat="1" ht="41.4" customHeight="1" x14ac:dyDescent="0.3">
      <c r="A29" s="72"/>
      <c r="B29" s="72"/>
      <c r="C29" s="72"/>
      <c r="D29" s="11" t="s">
        <v>11</v>
      </c>
      <c r="E29" s="9">
        <v>0</v>
      </c>
      <c r="F29" s="9">
        <v>0</v>
      </c>
      <c r="G29" s="9">
        <v>0</v>
      </c>
      <c r="H29" s="12">
        <v>0</v>
      </c>
      <c r="I29" s="17">
        <v>0</v>
      </c>
      <c r="J29" s="20" t="s">
        <v>10</v>
      </c>
    </row>
    <row r="30" spans="1:10" s="6" customFormat="1" ht="34.799999999999997" customHeight="1" x14ac:dyDescent="0.3">
      <c r="A30" s="72"/>
      <c r="B30" s="72"/>
      <c r="C30" s="72"/>
      <c r="D30" s="11" t="s">
        <v>12</v>
      </c>
      <c r="E30" s="9">
        <f>E26</f>
        <v>23400</v>
      </c>
      <c r="F30" s="9">
        <f>F26</f>
        <v>23400</v>
      </c>
      <c r="G30" s="9">
        <f>G26</f>
        <v>5897.4</v>
      </c>
      <c r="H30" s="12">
        <f t="shared" ref="E30:H31" si="4">H26</f>
        <v>-17502.599999999999</v>
      </c>
      <c r="I30" s="17">
        <f t="shared" ref="I30:I31" si="5">G30/F30*100</f>
        <v>25.2025641025641</v>
      </c>
      <c r="J30" s="20" t="s">
        <v>10</v>
      </c>
    </row>
    <row r="31" spans="1:10" s="6" customFormat="1" ht="39" customHeight="1" x14ac:dyDescent="0.3">
      <c r="A31" s="72"/>
      <c r="B31" s="72"/>
      <c r="C31" s="72"/>
      <c r="D31" s="11" t="s">
        <v>13</v>
      </c>
      <c r="E31" s="9">
        <f t="shared" si="4"/>
        <v>2300</v>
      </c>
      <c r="F31" s="9">
        <f t="shared" si="4"/>
        <v>2300</v>
      </c>
      <c r="G31" s="9">
        <f t="shared" si="4"/>
        <v>163.30000000000001</v>
      </c>
      <c r="H31" s="12">
        <f t="shared" si="4"/>
        <v>-2136.6999999999998</v>
      </c>
      <c r="I31" s="17">
        <f t="shared" si="5"/>
        <v>7.1000000000000005</v>
      </c>
      <c r="J31" s="12" t="s">
        <v>10</v>
      </c>
    </row>
    <row r="32" spans="1:10" s="6" customFormat="1" ht="29.4" customHeight="1" x14ac:dyDescent="0.3">
      <c r="A32" s="73" t="s">
        <v>71</v>
      </c>
      <c r="B32" s="85" t="s">
        <v>63</v>
      </c>
      <c r="C32" s="86"/>
      <c r="D32" s="86"/>
      <c r="E32" s="86"/>
      <c r="F32" s="86"/>
      <c r="G32" s="86"/>
      <c r="H32" s="86"/>
      <c r="I32" s="86"/>
      <c r="J32" s="87"/>
    </row>
    <row r="33" spans="1:10" s="6" customFormat="1" ht="39" customHeight="1" x14ac:dyDescent="0.3">
      <c r="A33" s="74"/>
      <c r="B33" s="73" t="s">
        <v>64</v>
      </c>
      <c r="C33" s="73" t="s">
        <v>61</v>
      </c>
      <c r="D33" s="91" t="s">
        <v>11</v>
      </c>
      <c r="E33" s="73">
        <v>108.1</v>
      </c>
      <c r="F33" s="73">
        <v>108.1</v>
      </c>
      <c r="G33" s="73">
        <v>0</v>
      </c>
      <c r="H33" s="89">
        <f>G33-F33</f>
        <v>-108.1</v>
      </c>
      <c r="I33" s="89">
        <f>G33/F33*100</f>
        <v>0</v>
      </c>
      <c r="J33" s="89" t="s">
        <v>65</v>
      </c>
    </row>
    <row r="34" spans="1:10" s="6" customFormat="1" ht="101.25" customHeight="1" x14ac:dyDescent="0.3">
      <c r="A34" s="75"/>
      <c r="B34" s="88"/>
      <c r="C34" s="75"/>
      <c r="D34" s="92"/>
      <c r="E34" s="88"/>
      <c r="F34" s="88"/>
      <c r="G34" s="88"/>
      <c r="H34" s="90"/>
      <c r="I34" s="90"/>
      <c r="J34" s="90"/>
    </row>
    <row r="35" spans="1:10" s="6" customFormat="1" ht="42.75" customHeight="1" x14ac:dyDescent="0.3">
      <c r="A35" s="72" t="s">
        <v>66</v>
      </c>
      <c r="B35" s="72"/>
      <c r="C35" s="72"/>
      <c r="D35" s="26" t="s">
        <v>85</v>
      </c>
      <c r="E35" s="17">
        <f>E37+E38+E39</f>
        <v>108.1</v>
      </c>
      <c r="F35" s="17">
        <f>F37+F38+F39</f>
        <v>108.1</v>
      </c>
      <c r="G35" s="17">
        <f>G37+G38+G39</f>
        <v>0</v>
      </c>
      <c r="H35" s="12">
        <f>H37+H38+H39</f>
        <v>-108.1</v>
      </c>
      <c r="I35" s="12">
        <v>0</v>
      </c>
      <c r="J35" s="20" t="s">
        <v>10</v>
      </c>
    </row>
    <row r="36" spans="1:10" s="6" customFormat="1" ht="42.75" customHeight="1" x14ac:dyDescent="0.3">
      <c r="A36" s="72"/>
      <c r="B36" s="72"/>
      <c r="C36" s="72"/>
      <c r="D36" s="30" t="s">
        <v>9</v>
      </c>
      <c r="E36" s="17">
        <v>0</v>
      </c>
      <c r="F36" s="17">
        <v>0</v>
      </c>
      <c r="G36" s="17">
        <v>0</v>
      </c>
      <c r="H36" s="12">
        <v>0</v>
      </c>
      <c r="I36" s="12">
        <v>0</v>
      </c>
      <c r="J36" s="20" t="s">
        <v>10</v>
      </c>
    </row>
    <row r="37" spans="1:10" s="6" customFormat="1" ht="39" customHeight="1" x14ac:dyDescent="0.3">
      <c r="A37" s="72"/>
      <c r="B37" s="72"/>
      <c r="C37" s="72"/>
      <c r="D37" s="26" t="s">
        <v>11</v>
      </c>
      <c r="E37" s="17">
        <v>108.1</v>
      </c>
      <c r="F37" s="17">
        <v>108.1</v>
      </c>
      <c r="G37" s="17">
        <v>0</v>
      </c>
      <c r="H37" s="12">
        <f t="shared" ref="H37:H44" si="6">G37-F37</f>
        <v>-108.1</v>
      </c>
      <c r="I37" s="12">
        <f>G37/F37*100</f>
        <v>0</v>
      </c>
      <c r="J37" s="20" t="s">
        <v>10</v>
      </c>
    </row>
    <row r="38" spans="1:10" s="6" customFormat="1" ht="29.25" customHeight="1" x14ac:dyDescent="0.3">
      <c r="A38" s="72"/>
      <c r="B38" s="72"/>
      <c r="C38" s="72"/>
      <c r="D38" s="26" t="s">
        <v>12</v>
      </c>
      <c r="E38" s="17">
        <v>0</v>
      </c>
      <c r="F38" s="17">
        <v>0</v>
      </c>
      <c r="G38" s="17">
        <v>0</v>
      </c>
      <c r="H38" s="12">
        <v>0</v>
      </c>
      <c r="I38" s="12">
        <v>0</v>
      </c>
      <c r="J38" s="20" t="s">
        <v>10</v>
      </c>
    </row>
    <row r="39" spans="1:10" s="6" customFormat="1" ht="24.75" customHeight="1" x14ac:dyDescent="0.3">
      <c r="A39" s="72"/>
      <c r="B39" s="72"/>
      <c r="C39" s="72"/>
      <c r="D39" s="26" t="s">
        <v>13</v>
      </c>
      <c r="E39" s="17">
        <v>0</v>
      </c>
      <c r="F39" s="17">
        <v>0</v>
      </c>
      <c r="G39" s="17">
        <v>0</v>
      </c>
      <c r="H39" s="12">
        <v>0</v>
      </c>
      <c r="I39" s="12">
        <v>0</v>
      </c>
      <c r="J39" s="20" t="s">
        <v>10</v>
      </c>
    </row>
    <row r="40" spans="1:10" s="6" customFormat="1" ht="38.4" customHeight="1" x14ac:dyDescent="0.3">
      <c r="A40" s="81" t="s">
        <v>16</v>
      </c>
      <c r="B40" s="81"/>
      <c r="C40" s="81"/>
      <c r="D40" s="14" t="s">
        <v>85</v>
      </c>
      <c r="E40" s="30">
        <f>E42+E43+E44</f>
        <v>25958.1</v>
      </c>
      <c r="F40" s="30">
        <f>F42+F43+F44</f>
        <v>25958.1</v>
      </c>
      <c r="G40" s="30">
        <f>G42+G43+G44</f>
        <v>6060.7</v>
      </c>
      <c r="H40" s="12">
        <f>H42+H43+H44</f>
        <v>-19897.399999999998</v>
      </c>
      <c r="I40" s="12">
        <f>I42+I43+I44</f>
        <v>32.142038216560508</v>
      </c>
      <c r="J40" s="14" t="s">
        <v>10</v>
      </c>
    </row>
    <row r="41" spans="1:10" s="6" customFormat="1" ht="41.4" customHeight="1" x14ac:dyDescent="0.3">
      <c r="A41" s="81"/>
      <c r="B41" s="81"/>
      <c r="C41" s="81"/>
      <c r="D41" s="29" t="s">
        <v>9</v>
      </c>
      <c r="E41" s="30">
        <v>0</v>
      </c>
      <c r="F41" s="30">
        <v>0</v>
      </c>
      <c r="G41" s="30">
        <v>0</v>
      </c>
      <c r="H41" s="12">
        <v>0</v>
      </c>
      <c r="I41" s="12">
        <v>0</v>
      </c>
      <c r="J41" s="29" t="s">
        <v>10</v>
      </c>
    </row>
    <row r="42" spans="1:10" s="6" customFormat="1" ht="50.4" customHeight="1" x14ac:dyDescent="0.3">
      <c r="A42" s="81"/>
      <c r="B42" s="81"/>
      <c r="C42" s="81"/>
      <c r="D42" s="14" t="s">
        <v>11</v>
      </c>
      <c r="E42" s="28">
        <f>E37+E21</f>
        <v>108.1</v>
      </c>
      <c r="F42" s="28">
        <f>F21+F37</f>
        <v>108.1</v>
      </c>
      <c r="G42" s="28">
        <f>G21+G37</f>
        <v>0</v>
      </c>
      <c r="H42" s="12">
        <f t="shared" si="6"/>
        <v>-108.1</v>
      </c>
      <c r="I42" s="12">
        <f t="shared" ref="I42:I44" si="7">G42/F42*100</f>
        <v>0</v>
      </c>
      <c r="J42" s="14" t="s">
        <v>10</v>
      </c>
    </row>
    <row r="43" spans="1:10" s="6" customFormat="1" ht="42" customHeight="1" x14ac:dyDescent="0.3">
      <c r="A43" s="81"/>
      <c r="B43" s="81"/>
      <c r="C43" s="81"/>
      <c r="D43" s="14" t="s">
        <v>12</v>
      </c>
      <c r="E43" s="28">
        <f>E38+E22+E26</f>
        <v>23550</v>
      </c>
      <c r="F43" s="28">
        <f>F38+F22+F26</f>
        <v>23550</v>
      </c>
      <c r="G43" s="28">
        <f>G38+G22+G26</f>
        <v>5897.4</v>
      </c>
      <c r="H43" s="12">
        <f t="shared" si="6"/>
        <v>-17652.599999999999</v>
      </c>
      <c r="I43" s="12">
        <f t="shared" si="7"/>
        <v>25.04203821656051</v>
      </c>
      <c r="J43" s="14" t="s">
        <v>10</v>
      </c>
    </row>
    <row r="44" spans="1:10" s="6" customFormat="1" ht="52.2" customHeight="1" x14ac:dyDescent="0.3">
      <c r="A44" s="81"/>
      <c r="B44" s="81"/>
      <c r="C44" s="81"/>
      <c r="D44" s="14" t="s">
        <v>13</v>
      </c>
      <c r="E44" s="28">
        <f>E31+E23</f>
        <v>2300</v>
      </c>
      <c r="F44" s="28">
        <f>F31+F23</f>
        <v>2300</v>
      </c>
      <c r="G44" s="28">
        <f>G31+G23</f>
        <v>163.30000000000001</v>
      </c>
      <c r="H44" s="12">
        <f t="shared" si="6"/>
        <v>-2136.6999999999998</v>
      </c>
      <c r="I44" s="12">
        <f t="shared" si="7"/>
        <v>7.1000000000000005</v>
      </c>
      <c r="J44" s="14" t="s">
        <v>10</v>
      </c>
    </row>
    <row r="45" spans="1:10" s="6" customFormat="1" ht="32.4" customHeight="1" x14ac:dyDescent="0.3">
      <c r="A45" s="82" t="s">
        <v>14</v>
      </c>
      <c r="B45" s="83"/>
      <c r="C45" s="83"/>
      <c r="D45" s="83"/>
      <c r="E45" s="83"/>
      <c r="F45" s="83"/>
      <c r="G45" s="83"/>
      <c r="H45" s="83"/>
      <c r="I45" s="83"/>
      <c r="J45" s="84"/>
    </row>
    <row r="46" spans="1:10" s="6" customFormat="1" ht="38.4" customHeight="1" x14ac:dyDescent="0.3">
      <c r="A46" s="63" t="s">
        <v>87</v>
      </c>
      <c r="B46" s="100"/>
      <c r="C46" s="101"/>
      <c r="D46" s="30" t="s">
        <v>9</v>
      </c>
      <c r="E46" s="99">
        <v>0</v>
      </c>
      <c r="F46" s="99">
        <v>0</v>
      </c>
      <c r="G46" s="99">
        <v>0</v>
      </c>
      <c r="H46" s="99">
        <v>0</v>
      </c>
      <c r="I46" s="30">
        <v>0</v>
      </c>
      <c r="J46" s="29" t="s">
        <v>10</v>
      </c>
    </row>
    <row r="47" spans="1:10" s="6" customFormat="1" ht="49.8" customHeight="1" x14ac:dyDescent="0.3">
      <c r="A47" s="102"/>
      <c r="B47" s="103"/>
      <c r="C47" s="104"/>
      <c r="D47" s="30" t="s">
        <v>11</v>
      </c>
      <c r="E47" s="99">
        <v>0</v>
      </c>
      <c r="F47" s="99">
        <v>0</v>
      </c>
      <c r="G47" s="99">
        <v>0</v>
      </c>
      <c r="H47" s="99">
        <v>0</v>
      </c>
      <c r="I47" s="30">
        <v>0</v>
      </c>
      <c r="J47" s="29" t="s">
        <v>10</v>
      </c>
    </row>
    <row r="48" spans="1:10" s="6" customFormat="1" ht="33" customHeight="1" x14ac:dyDescent="0.3">
      <c r="A48" s="102"/>
      <c r="B48" s="103"/>
      <c r="C48" s="104"/>
      <c r="D48" s="30" t="s">
        <v>12</v>
      </c>
      <c r="E48" s="99">
        <v>0</v>
      </c>
      <c r="F48" s="99">
        <v>0</v>
      </c>
      <c r="G48" s="99">
        <v>0</v>
      </c>
      <c r="H48" s="99">
        <v>0</v>
      </c>
      <c r="I48" s="30">
        <v>0</v>
      </c>
      <c r="J48" s="29" t="s">
        <v>10</v>
      </c>
    </row>
    <row r="49" spans="1:10" s="6" customFormat="1" ht="45.6" customHeight="1" x14ac:dyDescent="0.3">
      <c r="A49" s="105"/>
      <c r="B49" s="106"/>
      <c r="C49" s="107"/>
      <c r="D49" s="30" t="s">
        <v>13</v>
      </c>
      <c r="E49" s="99">
        <v>0</v>
      </c>
      <c r="F49" s="99">
        <v>0</v>
      </c>
      <c r="G49" s="99">
        <v>0</v>
      </c>
      <c r="H49" s="99">
        <v>0</v>
      </c>
      <c r="I49" s="30">
        <v>0</v>
      </c>
      <c r="J49" s="29" t="s">
        <v>10</v>
      </c>
    </row>
    <row r="50" spans="1:10" s="6" customFormat="1" ht="18.75" customHeight="1" x14ac:dyDescent="0.3">
      <c r="B50" s="108" t="s">
        <v>86</v>
      </c>
      <c r="C50" s="31"/>
      <c r="D50" s="31"/>
      <c r="E50" s="31"/>
      <c r="F50" s="31"/>
      <c r="G50" s="31"/>
      <c r="H50" s="31"/>
      <c r="I50" s="31"/>
      <c r="J50" s="32"/>
    </row>
    <row r="51" spans="1:10" s="6" customFormat="1" ht="26.4" x14ac:dyDescent="0.3">
      <c r="A51" s="78" t="s">
        <v>24</v>
      </c>
      <c r="B51" s="78"/>
      <c r="C51" s="78"/>
      <c r="D51" s="18" t="s">
        <v>9</v>
      </c>
      <c r="E51" s="18">
        <v>0</v>
      </c>
      <c r="F51" s="18">
        <v>0</v>
      </c>
      <c r="G51" s="18">
        <v>0</v>
      </c>
      <c r="H51" s="28">
        <v>0</v>
      </c>
      <c r="I51" s="28">
        <v>0</v>
      </c>
      <c r="J51" s="19" t="s">
        <v>10</v>
      </c>
    </row>
    <row r="52" spans="1:10" s="6" customFormat="1" ht="49.8" customHeight="1" x14ac:dyDescent="0.3">
      <c r="A52" s="78"/>
      <c r="B52" s="78"/>
      <c r="C52" s="78"/>
      <c r="D52" s="18" t="s">
        <v>11</v>
      </c>
      <c r="E52" s="18">
        <v>0</v>
      </c>
      <c r="F52" s="18">
        <v>0</v>
      </c>
      <c r="G52" s="18">
        <v>0</v>
      </c>
      <c r="H52" s="28">
        <v>0</v>
      </c>
      <c r="I52" s="18">
        <v>0</v>
      </c>
      <c r="J52" s="19" t="s">
        <v>10</v>
      </c>
    </row>
    <row r="53" spans="1:10" s="6" customFormat="1" ht="35.4" customHeight="1" x14ac:dyDescent="0.3">
      <c r="A53" s="78"/>
      <c r="B53" s="78"/>
      <c r="C53" s="78"/>
      <c r="D53" s="18" t="s">
        <v>12</v>
      </c>
      <c r="E53" s="18">
        <v>23426</v>
      </c>
      <c r="F53" s="18">
        <v>23426</v>
      </c>
      <c r="G53" s="18">
        <v>0</v>
      </c>
      <c r="H53" s="18">
        <f>G53-F53</f>
        <v>-23426</v>
      </c>
      <c r="I53" s="28">
        <f t="shared" ref="I53:I75" si="8">G53/F53*100</f>
        <v>0</v>
      </c>
      <c r="J53" s="19" t="s">
        <v>10</v>
      </c>
    </row>
    <row r="54" spans="1:10" s="6" customFormat="1" ht="45" customHeight="1" x14ac:dyDescent="0.3">
      <c r="A54" s="78"/>
      <c r="B54" s="78"/>
      <c r="C54" s="78"/>
      <c r="D54" s="18" t="s">
        <v>13</v>
      </c>
      <c r="E54" s="18">
        <f>E44</f>
        <v>2300</v>
      </c>
      <c r="F54" s="18">
        <f>F44</f>
        <v>2300</v>
      </c>
      <c r="G54" s="18">
        <f>G44</f>
        <v>163.30000000000001</v>
      </c>
      <c r="H54" s="28">
        <f t="shared" ref="H54:H75" si="9">G54-F54</f>
        <v>-2136.6999999999998</v>
      </c>
      <c r="I54" s="28">
        <f t="shared" si="8"/>
        <v>7.1000000000000005</v>
      </c>
      <c r="J54" s="19" t="s">
        <v>10</v>
      </c>
    </row>
    <row r="55" spans="1:10" s="6" customFormat="1" ht="30.6" customHeight="1" x14ac:dyDescent="0.3">
      <c r="A55" s="78"/>
      <c r="B55" s="78"/>
      <c r="C55" s="78"/>
      <c r="D55" s="11" t="s">
        <v>85</v>
      </c>
      <c r="E55" s="11">
        <f>E51+E52+E53+E54</f>
        <v>25726</v>
      </c>
      <c r="F55" s="28">
        <f t="shared" ref="F55:G55" si="10">F51+F52+F53+F54</f>
        <v>25726</v>
      </c>
      <c r="G55" s="28">
        <f t="shared" si="10"/>
        <v>163.30000000000001</v>
      </c>
      <c r="H55" s="28">
        <f t="shared" si="9"/>
        <v>-25562.7</v>
      </c>
      <c r="I55" s="28">
        <f t="shared" si="8"/>
        <v>0.63476638420275211</v>
      </c>
      <c r="J55" s="19" t="s">
        <v>10</v>
      </c>
    </row>
    <row r="56" spans="1:10" s="6" customFormat="1" ht="26.4" x14ac:dyDescent="0.3">
      <c r="A56" s="78" t="s">
        <v>25</v>
      </c>
      <c r="B56" s="78"/>
      <c r="C56" s="78"/>
      <c r="D56" s="11" t="s">
        <v>9</v>
      </c>
      <c r="E56" s="11">
        <v>0</v>
      </c>
      <c r="F56" s="11">
        <v>0</v>
      </c>
      <c r="G56" s="11">
        <v>0</v>
      </c>
      <c r="H56" s="28">
        <v>0</v>
      </c>
      <c r="I56" s="28">
        <v>0</v>
      </c>
      <c r="J56" s="19" t="s">
        <v>10</v>
      </c>
    </row>
    <row r="57" spans="1:10" s="6" customFormat="1" ht="38.25" customHeight="1" x14ac:dyDescent="0.3">
      <c r="A57" s="78"/>
      <c r="B57" s="78"/>
      <c r="C57" s="78"/>
      <c r="D57" s="11" t="s">
        <v>11</v>
      </c>
      <c r="E57" s="11">
        <v>0</v>
      </c>
      <c r="F57" s="11">
        <v>0</v>
      </c>
      <c r="G57" s="11">
        <v>0</v>
      </c>
      <c r="H57" s="28">
        <v>0</v>
      </c>
      <c r="I57" s="28">
        <v>0</v>
      </c>
      <c r="J57" s="19" t="s">
        <v>10</v>
      </c>
    </row>
    <row r="58" spans="1:10" s="6" customFormat="1" ht="25.5" customHeight="1" x14ac:dyDescent="0.3">
      <c r="A58" s="78"/>
      <c r="B58" s="78"/>
      <c r="C58" s="78"/>
      <c r="D58" s="11" t="s">
        <v>12</v>
      </c>
      <c r="E58" s="11">
        <v>80</v>
      </c>
      <c r="F58" s="11">
        <v>80</v>
      </c>
      <c r="G58" s="11">
        <v>0</v>
      </c>
      <c r="H58" s="28">
        <f t="shared" si="9"/>
        <v>-80</v>
      </c>
      <c r="I58" s="28">
        <f t="shared" si="8"/>
        <v>0</v>
      </c>
      <c r="J58" s="19" t="s">
        <v>10</v>
      </c>
    </row>
    <row r="59" spans="1:10" ht="36" customHeight="1" x14ac:dyDescent="0.3">
      <c r="A59" s="78"/>
      <c r="B59" s="78"/>
      <c r="C59" s="78"/>
      <c r="D59" s="11" t="s">
        <v>13</v>
      </c>
      <c r="E59" s="11">
        <v>0</v>
      </c>
      <c r="F59" s="11">
        <v>0</v>
      </c>
      <c r="G59" s="11">
        <v>0</v>
      </c>
      <c r="H59" s="28">
        <v>0</v>
      </c>
      <c r="I59" s="28">
        <v>0</v>
      </c>
      <c r="J59" s="19" t="s">
        <v>10</v>
      </c>
    </row>
    <row r="60" spans="1:10" x14ac:dyDescent="0.3">
      <c r="A60" s="78"/>
      <c r="B60" s="78"/>
      <c r="C60" s="78"/>
      <c r="D60" s="11" t="s">
        <v>85</v>
      </c>
      <c r="E60" s="11">
        <f>E56+E57+E58+E59</f>
        <v>80</v>
      </c>
      <c r="F60" s="28">
        <f t="shared" ref="F60:G60" si="11">F56+F57+F58+F59</f>
        <v>80</v>
      </c>
      <c r="G60" s="28">
        <f t="shared" si="11"/>
        <v>0</v>
      </c>
      <c r="H60" s="28">
        <f t="shared" si="9"/>
        <v>-80</v>
      </c>
      <c r="I60" s="28">
        <f t="shared" si="8"/>
        <v>0</v>
      </c>
      <c r="J60" s="19" t="s">
        <v>10</v>
      </c>
    </row>
    <row r="61" spans="1:10" ht="41.4" customHeight="1" x14ac:dyDescent="0.3">
      <c r="A61" s="78" t="s">
        <v>26</v>
      </c>
      <c r="B61" s="78"/>
      <c r="C61" s="78"/>
      <c r="D61" s="11" t="s">
        <v>9</v>
      </c>
      <c r="E61" s="11">
        <v>0</v>
      </c>
      <c r="F61" s="11">
        <v>0</v>
      </c>
      <c r="G61" s="11">
        <v>0</v>
      </c>
      <c r="H61" s="28">
        <v>0</v>
      </c>
      <c r="I61" s="28">
        <v>0</v>
      </c>
      <c r="J61" s="19" t="s">
        <v>10</v>
      </c>
    </row>
    <row r="62" spans="1:10" ht="49.8" customHeight="1" x14ac:dyDescent="0.3">
      <c r="A62" s="78"/>
      <c r="B62" s="78"/>
      <c r="C62" s="78"/>
      <c r="D62" s="11" t="s">
        <v>11</v>
      </c>
      <c r="E62" s="11">
        <v>0</v>
      </c>
      <c r="F62" s="11">
        <v>0</v>
      </c>
      <c r="G62" s="11">
        <v>0</v>
      </c>
      <c r="H62" s="28">
        <v>0</v>
      </c>
      <c r="I62" s="28">
        <v>0</v>
      </c>
      <c r="J62" s="19" t="s">
        <v>10</v>
      </c>
    </row>
    <row r="63" spans="1:10" ht="40.200000000000003" customHeight="1" x14ac:dyDescent="0.3">
      <c r="A63" s="78"/>
      <c r="B63" s="78"/>
      <c r="C63" s="78"/>
      <c r="D63" s="11" t="s">
        <v>12</v>
      </c>
      <c r="E63" s="11">
        <v>0</v>
      </c>
      <c r="F63" s="11">
        <v>0</v>
      </c>
      <c r="G63" s="11">
        <v>0</v>
      </c>
      <c r="H63" s="28">
        <v>0</v>
      </c>
      <c r="I63" s="28">
        <v>0</v>
      </c>
      <c r="J63" s="19" t="s">
        <v>10</v>
      </c>
    </row>
    <row r="64" spans="1:10" ht="46.8" customHeight="1" x14ac:dyDescent="0.3">
      <c r="A64" s="78"/>
      <c r="B64" s="78"/>
      <c r="C64" s="78"/>
      <c r="D64" s="11" t="s">
        <v>13</v>
      </c>
      <c r="E64" s="11">
        <v>0</v>
      </c>
      <c r="F64" s="11">
        <v>0</v>
      </c>
      <c r="G64" s="11">
        <v>0</v>
      </c>
      <c r="H64" s="28">
        <v>0</v>
      </c>
      <c r="I64" s="28">
        <v>0</v>
      </c>
      <c r="J64" s="19" t="s">
        <v>10</v>
      </c>
    </row>
    <row r="65" spans="1:10" ht="33.6" customHeight="1" x14ac:dyDescent="0.3">
      <c r="A65" s="78"/>
      <c r="B65" s="78"/>
      <c r="C65" s="78"/>
      <c r="D65" s="11" t="s">
        <v>85</v>
      </c>
      <c r="E65" s="11">
        <v>0</v>
      </c>
      <c r="F65" s="28">
        <v>0</v>
      </c>
      <c r="G65" s="28">
        <v>0</v>
      </c>
      <c r="H65" s="28">
        <v>0</v>
      </c>
      <c r="I65" s="28">
        <v>0</v>
      </c>
      <c r="J65" s="19" t="s">
        <v>10</v>
      </c>
    </row>
    <row r="66" spans="1:10" ht="42.6" customHeight="1" x14ac:dyDescent="0.3">
      <c r="A66" s="78" t="s">
        <v>32</v>
      </c>
      <c r="B66" s="78"/>
      <c r="C66" s="78"/>
      <c r="D66" s="11" t="s">
        <v>9</v>
      </c>
      <c r="E66" s="11">
        <v>0</v>
      </c>
      <c r="F66" s="11">
        <v>0</v>
      </c>
      <c r="G66" s="11">
        <v>0</v>
      </c>
      <c r="H66" s="28">
        <v>0</v>
      </c>
      <c r="I66" s="28">
        <v>0</v>
      </c>
      <c r="J66" s="19" t="s">
        <v>10</v>
      </c>
    </row>
    <row r="67" spans="1:10" ht="47.4" customHeight="1" x14ac:dyDescent="0.3">
      <c r="A67" s="78"/>
      <c r="B67" s="78"/>
      <c r="C67" s="78"/>
      <c r="D67" s="11" t="s">
        <v>11</v>
      </c>
      <c r="E67" s="11">
        <v>0</v>
      </c>
      <c r="F67" s="11">
        <v>0</v>
      </c>
      <c r="G67" s="11">
        <v>0</v>
      </c>
      <c r="H67" s="28">
        <v>0</v>
      </c>
      <c r="I67" s="28">
        <v>0</v>
      </c>
      <c r="J67" s="19" t="s">
        <v>10</v>
      </c>
    </row>
    <row r="68" spans="1:10" ht="40.200000000000003" customHeight="1" x14ac:dyDescent="0.3">
      <c r="A68" s="78"/>
      <c r="B68" s="78"/>
      <c r="C68" s="78"/>
      <c r="D68" s="11" t="s">
        <v>12</v>
      </c>
      <c r="E68" s="11">
        <v>44</v>
      </c>
      <c r="F68" s="11">
        <v>44</v>
      </c>
      <c r="G68" s="11">
        <v>0</v>
      </c>
      <c r="H68" s="28">
        <f t="shared" si="9"/>
        <v>-44</v>
      </c>
      <c r="I68" s="28">
        <f t="shared" si="8"/>
        <v>0</v>
      </c>
      <c r="J68" s="19" t="s">
        <v>10</v>
      </c>
    </row>
    <row r="69" spans="1:10" ht="47.4" customHeight="1" x14ac:dyDescent="0.3">
      <c r="A69" s="78"/>
      <c r="B69" s="78"/>
      <c r="C69" s="78"/>
      <c r="D69" s="11" t="s">
        <v>13</v>
      </c>
      <c r="E69" s="11">
        <v>0</v>
      </c>
      <c r="F69" s="11">
        <v>0</v>
      </c>
      <c r="G69" s="11">
        <v>0</v>
      </c>
      <c r="H69" s="28">
        <v>0</v>
      </c>
      <c r="I69" s="28">
        <v>0</v>
      </c>
      <c r="J69" s="19" t="s">
        <v>10</v>
      </c>
    </row>
    <row r="70" spans="1:10" ht="41.4" customHeight="1" x14ac:dyDescent="0.3">
      <c r="A70" s="78"/>
      <c r="B70" s="78"/>
      <c r="C70" s="78"/>
      <c r="D70" s="11" t="s">
        <v>85</v>
      </c>
      <c r="E70" s="11">
        <f>E66+E67+E68+E69</f>
        <v>44</v>
      </c>
      <c r="F70" s="28">
        <f t="shared" ref="F70:G70" si="12">F66+F67+F68+F69</f>
        <v>44</v>
      </c>
      <c r="G70" s="28">
        <f t="shared" si="12"/>
        <v>0</v>
      </c>
      <c r="H70" s="28">
        <f t="shared" si="9"/>
        <v>-44</v>
      </c>
      <c r="I70" s="28">
        <f t="shared" si="8"/>
        <v>0</v>
      </c>
      <c r="J70" s="19" t="s">
        <v>10</v>
      </c>
    </row>
    <row r="71" spans="1:10" ht="39.6" customHeight="1" x14ac:dyDescent="0.3">
      <c r="A71" s="63" t="s">
        <v>61</v>
      </c>
      <c r="B71" s="64"/>
      <c r="C71" s="65"/>
      <c r="D71" s="21" t="s">
        <v>9</v>
      </c>
      <c r="E71" s="21">
        <v>0</v>
      </c>
      <c r="F71" s="21">
        <v>0</v>
      </c>
      <c r="G71" s="21">
        <v>0</v>
      </c>
      <c r="H71" s="28">
        <v>0</v>
      </c>
      <c r="I71" s="28">
        <v>0</v>
      </c>
      <c r="J71" s="19" t="s">
        <v>10</v>
      </c>
    </row>
    <row r="72" spans="1:10" ht="50.4" customHeight="1" x14ac:dyDescent="0.3">
      <c r="A72" s="66"/>
      <c r="B72" s="67"/>
      <c r="C72" s="68"/>
      <c r="D72" s="21" t="s">
        <v>11</v>
      </c>
      <c r="E72" s="21">
        <v>108.1</v>
      </c>
      <c r="F72" s="21">
        <v>108.1</v>
      </c>
      <c r="G72" s="21">
        <v>0</v>
      </c>
      <c r="H72" s="28">
        <f t="shared" si="9"/>
        <v>-108.1</v>
      </c>
      <c r="I72" s="28">
        <f t="shared" si="8"/>
        <v>0</v>
      </c>
      <c r="J72" s="19" t="s">
        <v>10</v>
      </c>
    </row>
    <row r="73" spans="1:10" ht="39" customHeight="1" x14ac:dyDescent="0.3">
      <c r="A73" s="66"/>
      <c r="B73" s="67"/>
      <c r="C73" s="68"/>
      <c r="D73" s="21" t="s">
        <v>12</v>
      </c>
      <c r="E73" s="21">
        <v>0</v>
      </c>
      <c r="F73" s="21">
        <v>0</v>
      </c>
      <c r="G73" s="21">
        <v>0</v>
      </c>
      <c r="H73" s="28">
        <v>0</v>
      </c>
      <c r="I73" s="28">
        <v>0</v>
      </c>
      <c r="J73" s="19" t="s">
        <v>10</v>
      </c>
    </row>
    <row r="74" spans="1:10" ht="50.4" customHeight="1" x14ac:dyDescent="0.3">
      <c r="A74" s="66"/>
      <c r="B74" s="67"/>
      <c r="C74" s="68"/>
      <c r="D74" s="21" t="s">
        <v>13</v>
      </c>
      <c r="E74" s="21">
        <v>0</v>
      </c>
      <c r="F74" s="21">
        <v>0</v>
      </c>
      <c r="G74" s="21">
        <v>0</v>
      </c>
      <c r="H74" s="28">
        <v>0</v>
      </c>
      <c r="I74" s="28">
        <v>0</v>
      </c>
      <c r="J74" s="19" t="s">
        <v>10</v>
      </c>
    </row>
    <row r="75" spans="1:10" ht="27" customHeight="1" x14ac:dyDescent="0.3">
      <c r="A75" s="69"/>
      <c r="B75" s="70"/>
      <c r="C75" s="71"/>
      <c r="D75" s="21" t="s">
        <v>85</v>
      </c>
      <c r="E75" s="21">
        <f>E71+E72+E73+E74</f>
        <v>108.1</v>
      </c>
      <c r="F75" s="28">
        <f t="shared" ref="F75:G75" si="13">F71+F72+F73+F74</f>
        <v>108.1</v>
      </c>
      <c r="G75" s="28">
        <f t="shared" si="13"/>
        <v>0</v>
      </c>
      <c r="H75" s="28">
        <f t="shared" si="9"/>
        <v>-108.1</v>
      </c>
      <c r="I75" s="28">
        <f t="shared" si="8"/>
        <v>0</v>
      </c>
      <c r="J75" s="19" t="s">
        <v>10</v>
      </c>
    </row>
    <row r="76" spans="1:10" ht="9" customHeight="1" x14ac:dyDescent="0.3">
      <c r="A76" s="35"/>
      <c r="B76" s="35"/>
      <c r="C76" s="35"/>
      <c r="D76" s="36"/>
      <c r="E76" s="35"/>
      <c r="F76" s="35"/>
      <c r="G76" s="35"/>
      <c r="H76" s="35"/>
      <c r="I76" s="35"/>
      <c r="J76" s="35"/>
    </row>
    <row r="77" spans="1:10" x14ac:dyDescent="0.3">
      <c r="A77" s="33" t="s">
        <v>41</v>
      </c>
      <c r="B77" s="35"/>
      <c r="C77" s="35" t="s">
        <v>80</v>
      </c>
      <c r="D77" s="36"/>
      <c r="E77" s="35" t="s">
        <v>67</v>
      </c>
      <c r="F77" s="35"/>
      <c r="G77" s="35"/>
      <c r="H77" s="35" t="s">
        <v>27</v>
      </c>
      <c r="I77" s="35" t="s">
        <v>82</v>
      </c>
      <c r="J77" s="35"/>
    </row>
    <row r="78" spans="1:10" x14ac:dyDescent="0.3">
      <c r="A78" s="93" t="s">
        <v>81</v>
      </c>
      <c r="B78" s="93"/>
      <c r="C78" s="93"/>
      <c r="D78" s="93"/>
      <c r="E78" s="93"/>
      <c r="F78" s="93"/>
      <c r="G78" s="93"/>
      <c r="H78" s="93"/>
      <c r="I78" s="93"/>
      <c r="J78" s="93"/>
    </row>
    <row r="79" spans="1:10" x14ac:dyDescent="0.3">
      <c r="A79" s="33" t="s">
        <v>15</v>
      </c>
      <c r="B79" s="35" t="s">
        <v>28</v>
      </c>
      <c r="C79" s="35" t="s">
        <v>29</v>
      </c>
      <c r="D79" s="37"/>
      <c r="E79" s="36"/>
      <c r="F79" s="36"/>
      <c r="G79" s="35" t="s">
        <v>79</v>
      </c>
      <c r="H79" s="35"/>
      <c r="I79" s="35"/>
      <c r="J79" s="35"/>
    </row>
    <row r="80" spans="1:10" x14ac:dyDescent="0.3">
      <c r="A80" s="33" t="s">
        <v>76</v>
      </c>
      <c r="B80" s="35"/>
      <c r="C80" s="35"/>
      <c r="D80" s="38"/>
      <c r="E80" s="35"/>
      <c r="F80" s="35"/>
      <c r="G80" s="35"/>
      <c r="H80" s="35"/>
      <c r="I80" s="39"/>
      <c r="J80" s="35"/>
    </row>
    <row r="81" spans="1:10" x14ac:dyDescent="0.3">
      <c r="A81" s="33" t="s">
        <v>30</v>
      </c>
      <c r="B81" s="35" t="s">
        <v>31</v>
      </c>
      <c r="C81" s="35" t="s">
        <v>75</v>
      </c>
      <c r="D81" s="38"/>
      <c r="E81" s="36"/>
      <c r="F81" s="36"/>
      <c r="G81" s="35" t="s">
        <v>78</v>
      </c>
      <c r="H81" s="35"/>
      <c r="I81" s="94"/>
      <c r="J81" s="94"/>
    </row>
    <row r="82" spans="1:10" x14ac:dyDescent="0.3">
      <c r="A82" s="33"/>
      <c r="B82" s="35"/>
      <c r="C82" s="35"/>
      <c r="D82" s="36"/>
      <c r="E82" s="40" t="s">
        <v>77</v>
      </c>
      <c r="F82" s="40"/>
      <c r="G82" s="40"/>
      <c r="H82" s="40"/>
      <c r="I82" s="35"/>
      <c r="J82" s="35"/>
    </row>
    <row r="83" spans="1:10" x14ac:dyDescent="0.3">
      <c r="A83" s="33" t="s">
        <v>38</v>
      </c>
      <c r="B83" s="35" t="s">
        <v>60</v>
      </c>
      <c r="C83" s="35" t="s">
        <v>54</v>
      </c>
      <c r="D83" s="38"/>
      <c r="E83" s="35"/>
      <c r="F83" s="36"/>
      <c r="G83" s="35" t="s">
        <v>74</v>
      </c>
      <c r="H83" s="35"/>
      <c r="I83" s="39"/>
      <c r="J83" s="35"/>
    </row>
    <row r="84" spans="1:10" x14ac:dyDescent="0.3">
      <c r="A84" s="33"/>
      <c r="B84" s="35"/>
      <c r="C84" s="35"/>
      <c r="D84" s="36"/>
      <c r="E84" s="35"/>
      <c r="F84" s="95"/>
      <c r="G84" s="95"/>
      <c r="H84" s="95"/>
      <c r="I84" s="35"/>
      <c r="J84" s="35"/>
    </row>
    <row r="85" spans="1:10" ht="40.200000000000003" x14ac:dyDescent="0.3">
      <c r="A85" s="33" t="s">
        <v>38</v>
      </c>
      <c r="B85" s="41" t="s">
        <v>61</v>
      </c>
      <c r="C85" s="35" t="s">
        <v>62</v>
      </c>
      <c r="D85" s="38"/>
      <c r="E85" s="35"/>
      <c r="F85" s="95" t="s">
        <v>73</v>
      </c>
      <c r="G85" s="95"/>
      <c r="H85" s="95"/>
      <c r="I85" s="39"/>
      <c r="J85" s="35"/>
    </row>
    <row r="86" spans="1:10" ht="42" customHeight="1" x14ac:dyDescent="0.3">
      <c r="A86" s="96"/>
      <c r="B86" s="96"/>
      <c r="C86" s="97"/>
      <c r="D86" s="36"/>
      <c r="E86" s="35"/>
      <c r="F86" s="35"/>
      <c r="G86" s="35"/>
      <c r="H86" s="35"/>
      <c r="I86" s="35"/>
      <c r="J86" s="35"/>
    </row>
    <row r="87" spans="1:10" x14ac:dyDescent="0.3">
      <c r="A87" s="33"/>
      <c r="B87" s="35"/>
      <c r="C87" s="35"/>
      <c r="D87" s="36"/>
      <c r="E87" s="35"/>
      <c r="F87" s="35"/>
      <c r="G87" s="35"/>
      <c r="H87" s="35"/>
      <c r="I87" s="35"/>
      <c r="J87" s="35"/>
    </row>
    <row r="88" spans="1:10" x14ac:dyDescent="0.3">
      <c r="A88" s="33"/>
      <c r="B88" s="94"/>
      <c r="C88" s="94"/>
      <c r="D88" s="36"/>
      <c r="E88" s="35"/>
      <c r="F88" s="35"/>
      <c r="G88" s="35"/>
      <c r="H88" s="35"/>
      <c r="I88" s="35"/>
      <c r="J88" s="35"/>
    </row>
    <row r="89" spans="1:10" x14ac:dyDescent="0.3">
      <c r="A89" s="33"/>
      <c r="B89" s="94"/>
      <c r="C89" s="94"/>
      <c r="D89" s="36"/>
      <c r="E89" s="36"/>
      <c r="F89" s="35"/>
      <c r="G89" s="35"/>
      <c r="H89" s="35"/>
      <c r="I89" s="35"/>
      <c r="J89" s="35"/>
    </row>
    <row r="90" spans="1:10" x14ac:dyDescent="0.3">
      <c r="A90" s="3"/>
      <c r="E90" s="6"/>
    </row>
    <row r="91" spans="1:10" x14ac:dyDescent="0.3">
      <c r="A91" s="3"/>
      <c r="E91" s="6"/>
    </row>
  </sheetData>
  <mergeCells count="53">
    <mergeCell ref="A46:C49"/>
    <mergeCell ref="A78:J78"/>
    <mergeCell ref="I81:J81"/>
    <mergeCell ref="F84:H84"/>
    <mergeCell ref="B88:C89"/>
    <mergeCell ref="F85:H85"/>
    <mergeCell ref="A86:C86"/>
    <mergeCell ref="B33:B34"/>
    <mergeCell ref="C33:C34"/>
    <mergeCell ref="J33:J34"/>
    <mergeCell ref="D33:D34"/>
    <mergeCell ref="E33:E34"/>
    <mergeCell ref="F33:F34"/>
    <mergeCell ref="G33:G34"/>
    <mergeCell ref="H33:H34"/>
    <mergeCell ref="I33:I34"/>
    <mergeCell ref="A71:C75"/>
    <mergeCell ref="A35:C39"/>
    <mergeCell ref="A32:A34"/>
    <mergeCell ref="B25:J25"/>
    <mergeCell ref="J26:J27"/>
    <mergeCell ref="A28:C31"/>
    <mergeCell ref="B26:B27"/>
    <mergeCell ref="C26:C27"/>
    <mergeCell ref="A26:A27"/>
    <mergeCell ref="A66:C70"/>
    <mergeCell ref="A56:C60"/>
    <mergeCell ref="A61:C65"/>
    <mergeCell ref="A40:C44"/>
    <mergeCell ref="A51:C55"/>
    <mergeCell ref="A45:J45"/>
    <mergeCell ref="B32:J32"/>
    <mergeCell ref="B10:B12"/>
    <mergeCell ref="C10:C12"/>
    <mergeCell ref="G10:G12"/>
    <mergeCell ref="H11:H12"/>
    <mergeCell ref="I11:I12"/>
    <mergeCell ref="D3:G3"/>
    <mergeCell ref="A14:J14"/>
    <mergeCell ref="B15:J15"/>
    <mergeCell ref="A20:C23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</mergeCells>
  <pageMargins left="0.78740157480314965" right="0.39370078740157483" top="0.27559055118110237" bottom="0.39370078740157483" header="0.15748031496062992" footer="0.15748031496062992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2018-04-10T11:10:05Z</dcterms:modified>
</cp:coreProperties>
</file>