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47" i="1" l="1"/>
  <c r="H135" i="1"/>
  <c r="F135" i="1"/>
  <c r="I129" i="1"/>
  <c r="H152" i="1" l="1"/>
  <c r="I147" i="1"/>
  <c r="G150" i="1"/>
  <c r="F150" i="1"/>
  <c r="E150" i="1"/>
  <c r="I28" i="1"/>
  <c r="H29" i="1"/>
  <c r="H28" i="1"/>
  <c r="H166" i="1" l="1"/>
  <c r="H163" i="1"/>
  <c r="H161" i="1"/>
  <c r="H157" i="1"/>
  <c r="H155" i="1"/>
  <c r="H150" i="1"/>
  <c r="H148" i="1"/>
  <c r="H132" i="1"/>
  <c r="H128" i="1"/>
  <c r="H51" i="1"/>
  <c r="H48" i="1"/>
  <c r="H46" i="1"/>
  <c r="H42" i="1"/>
  <c r="H41" i="1"/>
  <c r="H38" i="1"/>
  <c r="I166" i="1" l="1"/>
  <c r="H165" i="1"/>
  <c r="H164" i="1"/>
  <c r="I163" i="1"/>
  <c r="H162" i="1"/>
  <c r="H160" i="1"/>
  <c r="H159" i="1"/>
  <c r="H158" i="1"/>
  <c r="I155" i="1"/>
  <c r="H153" i="1"/>
  <c r="I152" i="1"/>
  <c r="I150" i="1"/>
  <c r="I148" i="1"/>
  <c r="G128" i="1"/>
  <c r="G125" i="1"/>
  <c r="F128" i="1"/>
  <c r="F126" i="1"/>
  <c r="F125" i="1"/>
  <c r="H125" i="1" s="1"/>
  <c r="E128" i="1"/>
  <c r="E125" i="1"/>
  <c r="G58" i="1"/>
  <c r="E59" i="1"/>
  <c r="E58" i="1"/>
  <c r="E60" i="1"/>
  <c r="G59" i="1"/>
  <c r="H59" i="1"/>
  <c r="F58" i="1"/>
  <c r="G64" i="1"/>
  <c r="G127" i="1" s="1"/>
  <c r="G63" i="1"/>
  <c r="H63" i="1" s="1"/>
  <c r="E65" i="1"/>
  <c r="E64" i="1"/>
  <c r="E126" i="1"/>
  <c r="I51" i="1"/>
  <c r="H50" i="1"/>
  <c r="I48" i="1"/>
  <c r="I41" i="1"/>
  <c r="I38" i="1"/>
  <c r="G129" i="1" l="1"/>
  <c r="I63" i="1"/>
  <c r="G126" i="1"/>
  <c r="H126" i="1" s="1"/>
  <c r="E66" i="1"/>
  <c r="G66" i="1"/>
  <c r="G61" i="1"/>
  <c r="H64" i="1"/>
  <c r="I126" i="1"/>
  <c r="H58" i="1"/>
  <c r="I59" i="1"/>
  <c r="I64" i="1"/>
  <c r="F127" i="1"/>
  <c r="F66" i="1"/>
  <c r="H66" i="1" s="1"/>
  <c r="F61" i="1"/>
  <c r="H61" i="1" s="1"/>
  <c r="E127" i="1"/>
  <c r="E129" i="1" s="1"/>
  <c r="E61" i="1"/>
  <c r="I58" i="1"/>
  <c r="I21" i="1"/>
  <c r="G21" i="1"/>
  <c r="F21" i="1"/>
  <c r="E21" i="1"/>
  <c r="F36" i="1"/>
  <c r="E36" i="1"/>
  <c r="G145" i="1"/>
  <c r="F145" i="1"/>
  <c r="E145" i="1"/>
  <c r="H144" i="1"/>
  <c r="H123" i="1"/>
  <c r="H121" i="1"/>
  <c r="H120" i="1"/>
  <c r="H118" i="1"/>
  <c r="H116" i="1"/>
  <c r="H115" i="1"/>
  <c r="H113" i="1"/>
  <c r="H111" i="1"/>
  <c r="H110" i="1"/>
  <c r="H108" i="1"/>
  <c r="H106" i="1"/>
  <c r="H105" i="1"/>
  <c r="H95" i="1"/>
  <c r="H94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7" i="1"/>
  <c r="H43" i="1"/>
  <c r="H39" i="1"/>
  <c r="I66" i="1" l="1"/>
  <c r="I61" i="1"/>
  <c r="H127" i="1"/>
  <c r="I127" i="1"/>
  <c r="F129" i="1"/>
  <c r="H129" i="1" s="1"/>
  <c r="H145" i="1"/>
  <c r="G156" i="1"/>
  <c r="F156" i="1"/>
  <c r="E156" i="1"/>
  <c r="I33" i="1"/>
  <c r="G31" i="1"/>
  <c r="F31" i="1"/>
  <c r="E31" i="1"/>
  <c r="I29" i="1"/>
  <c r="H30" i="1"/>
  <c r="F23" i="1"/>
  <c r="E23" i="1"/>
  <c r="H31" i="1" l="1"/>
  <c r="I31" i="1"/>
  <c r="I156" i="1"/>
  <c r="G23" i="1"/>
  <c r="H23" i="1" l="1"/>
  <c r="H156" i="1"/>
  <c r="H100" i="1" l="1"/>
  <c r="H101" i="1"/>
  <c r="H103" i="1"/>
  <c r="H44" i="1" l="1"/>
  <c r="H134" i="1"/>
  <c r="H131" i="1"/>
  <c r="E131" i="1"/>
  <c r="F140" i="1"/>
  <c r="E140" i="1"/>
  <c r="H139" i="1"/>
  <c r="G140" i="1"/>
  <c r="H90" i="1"/>
  <c r="H89" i="1"/>
  <c r="H88" i="1"/>
  <c r="H87" i="1"/>
  <c r="H76" i="1"/>
  <c r="H73" i="1"/>
  <c r="H72" i="1"/>
  <c r="H71" i="1"/>
  <c r="H70" i="1"/>
  <c r="H45" i="1" l="1"/>
  <c r="H140" i="1"/>
  <c r="H20" i="1"/>
  <c r="F22" i="1"/>
  <c r="E22" i="1"/>
  <c r="E26" i="1" l="1"/>
  <c r="E25" i="1"/>
  <c r="F26" i="1"/>
  <c r="F25" i="1"/>
  <c r="G22" i="1"/>
  <c r="G25" i="1" s="1"/>
  <c r="H19" i="1"/>
  <c r="H21" i="1" s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<sst xmlns="http://schemas.openxmlformats.org/spreadsheetml/2006/main" count="251" uniqueCount="111">
  <si>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</si>
  <si>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</si>
  <si>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</si>
  <si>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</si>
  <si>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</si>
  <si>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</si>
  <si>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</si>
  <si>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</si>
  <si>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</si>
  <si>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</si>
  <si>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</si>
  <si>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</si>
  <si>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</si>
  <si>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</si>
  <si>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</si>
  <si>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</si>
  <si>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</si>
  <si>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</si>
  <si>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</si>
  <si>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</si>
  <si>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</si>
  <si>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</si>
  <si>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</si>
  <si>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</si>
  <si>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</si>
  <si>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</si>
  <si>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</si>
  <si>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</si>
  <si>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</si>
  <si>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</si>
  <si>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</si>
  <si>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</si>
  <si>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</si>
  <si>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</si>
  <si>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</si>
  <si>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</si>
  <si>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</si>
  <si>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</si>
  <si>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 xml:space="preserve">         </t>
  </si>
  <si>
    <t>Ответственный исполнитель (Управление по вопросам общественной безопасности администрации города Югорска)</t>
  </si>
  <si>
    <t>Управление по вопросам общественной безопасности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</si>
  <si>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по вопросам общественной безопасности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</si>
  <si>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</si>
  <si>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бухгалтерскому учету и отчетности администрации города Югорска, управление по вопросам общественной безопасности администрации города Югорска (антинаркотическая комиссия)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</si>
  <si>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</si>
  <si>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</si>
  <si>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управление по вопросам общественной безопасности администрации города Югорска, управление  бухгалтерского учета и отчетности администрации города Югорска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</si>
  <si>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</si>
  <si>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</si>
  <si>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</si>
  <si>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</si>
  <si>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</si>
  <si>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</si>
  <si>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Обеспечение функционирования и развития систем видеонаблюдения в сферах общественного порядка, безопасности дорожного движения (2)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</si>
  <si>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</si>
  <si>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</si>
  <si>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</si>
  <si>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</si>
  <si>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</si>
  <si>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</si>
  <si>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</si>
  <si>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</si>
  <si>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</si>
  <si>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</si>
  <si>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</si>
  <si>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</si>
  <si>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</si>
  <si>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</si>
  <si>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</si>
  <si>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</si>
  <si>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</si>
  <si>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</si>
  <si>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</si>
  <si>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</si>
  <si>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</si>
  <si>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 xml:space="preserve">управление по вопросам общественной безопасности администрации города Югорска 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</si>
  <si>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</si>
  <si>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</si>
  <si>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</si>
  <si>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</si>
  <si>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</si>
  <si>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</si>
  <si>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</si>
  <si>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</si>
  <si>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</si>
  <si>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</si>
  <si>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</si>
  <si>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</si>
  <si>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</si>
  <si>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</si>
  <si>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</si>
  <si>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</si>
  <si>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</si>
  <si>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</si>
  <si>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</si>
  <si>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</si>
  <si>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</si>
  <si>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</si>
  <si>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</si>
  <si>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Работа ведется в плановом режиме</t>
  </si>
  <si>
    <t xml:space="preserve">В городских СМИ освещалось заседание МКПП города Югорска. В газете Югорский вестник опубликованы материалы по профилактике правонарушений </t>
  </si>
  <si>
    <t xml:space="preserve">Проведены заседание Совета по противодействию коррупци при главе города Югорска, где озвучена информация о деятельности ведомсв, структур по противодействию коррупции </t>
  </si>
  <si>
    <t xml:space="preserve">Не исполнено из-за отсутсвия финансирования </t>
  </si>
  <si>
    <t>Мероприятия в сфере профилактики наркомании исполняются в ходе основной деятельности субъектов профилактики</t>
  </si>
  <si>
    <t>01 апреля 2017 года</t>
  </si>
  <si>
    <t>Выплаты денежного поощрения членам народной дружины произойдут в апреле 2017 года</t>
  </si>
  <si>
    <t>Проведены заседания админисративной комиссии города Югорска, рассмотрено 30 дел об административных правонарушениях</t>
  </si>
  <si>
    <t xml:space="preserve">Обеспечение функционирования камер видеонаблюдения происходит в плановом режиме. </t>
  </si>
  <si>
    <t>Деятельность ТКДНиЗП осуществляется в соответствии планом работы</t>
  </si>
  <si>
    <t>Проведен семинар</t>
  </si>
  <si>
    <t xml:space="preserve">Освещено в городских СМИ заседание Антинаркотической комиссии.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</si>
</sst>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7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9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0" fillId="0" borderId="34" xfId="0" applyBorder="1" applyAlignment="1"/>
    <xf numFmtId="0" fontId="0" fillId="0" borderId="0" xfId="0" applyBorder="1" applyAlignment="1"/>
    <xf numFmtId="49" fontId="4" fillId="0" borderId="34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9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9" fillId="0" borderId="0" xfId="0" applyNumberFormat="1" applyFont="1"/>
    <xf numFmtId="165" fontId="2" fillId="0" borderId="0" xfId="0" applyNumberFormat="1" applyFont="1" applyAlignment="1"/>
    <xf numFmtId="49" fontId="5" fillId="0" borderId="5" xfId="0" applyNumberFormat="1" applyFont="1" applyBorder="1" applyAlignment="1">
      <alignment vertical="center" wrapText="1"/>
    </xf>
    <xf numFmtId="49" fontId="10" fillId="0" borderId="12" xfId="0" applyNumberFormat="1" applyFont="1" applyBorder="1" applyAlignment="1">
      <alignment horizontal="right" vertical="center" wrapText="1"/>
    </xf>
    <xf numFmtId="165" fontId="10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4" xfId="0" applyNumberFormat="1" applyFont="1" applyFill="1" applyBorder="1" applyAlignment="1">
      <alignment horizontal="right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165" fontId="4" fillId="2" borderId="6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164" fontId="5" fillId="0" borderId="48" xfId="0" applyNumberFormat="1" applyFont="1" applyBorder="1" applyAlignment="1" applyProtection="1">
      <alignment horizontal="right" vertical="center" wrapText="1"/>
      <protection locked="0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390525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74"/>
  <sheetViews>
    <sheetView tabSelected="1" topLeftCell="A85" zoomScale="85" zoomScaleNormal="85" workbookViewId="0">
      <selection activeCell="J100" sqref="J100:J104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9" customWidth="1"/>
    <col min="5" max="5" width="17.140625" customWidth="1"/>
    <col min="6" max="6" width="16.85546875" customWidth="1"/>
    <col min="7" max="7" width="13" style="64" customWidth="1"/>
    <col min="8" max="8" width="11.5703125" customWidth="1"/>
    <col min="9" max="9" width="13.7109375" style="64" customWidth="1"/>
    <col min="10" max="10" width="13.85546875" customWidth="1"/>
  </cols>
  <sheetData>
    <row r="1" spans="1:10" ht="15.75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.75" x14ac:dyDescent="0.2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15.75" x14ac:dyDescent="0.25">
      <c r="A3" s="7"/>
      <c r="B3" s="7"/>
      <c r="C3" s="7"/>
      <c r="D3" s="8" t="s">
        <v>19</v>
      </c>
      <c r="E3" s="1" t="s">
        <v>20</v>
      </c>
      <c r="F3" s="39" t="s">
        <v>104</v>
      </c>
      <c r="G3" s="78"/>
      <c r="H3" s="7"/>
      <c r="I3" s="63"/>
      <c r="J3" s="7"/>
    </row>
    <row r="4" spans="1:10" ht="15.75" x14ac:dyDescent="0.25">
      <c r="A4" s="1"/>
    </row>
    <row r="5" spans="1:10" ht="19.5" customHeight="1" x14ac:dyDescent="0.25">
      <c r="A5" s="163"/>
      <c r="B5" s="163"/>
      <c r="C5" s="163"/>
      <c r="D5" s="163"/>
    </row>
    <row r="6" spans="1:10" x14ac:dyDescent="0.25">
      <c r="A6" s="162" t="s">
        <v>2</v>
      </c>
      <c r="B6" s="162"/>
      <c r="C6" s="162"/>
      <c r="D6" s="162"/>
    </row>
    <row r="7" spans="1:10" x14ac:dyDescent="0.25">
      <c r="A7" s="164" t="s">
        <v>40</v>
      </c>
      <c r="B7" s="164"/>
      <c r="C7" s="164"/>
      <c r="D7" s="164"/>
    </row>
    <row r="8" spans="1:10" x14ac:dyDescent="0.25">
      <c r="A8" s="162" t="s">
        <v>3</v>
      </c>
      <c r="B8" s="162"/>
      <c r="C8" s="162"/>
      <c r="D8" s="162"/>
    </row>
    <row r="9" spans="1:10" ht="15.75" x14ac:dyDescent="0.25">
      <c r="A9" s="2" t="s">
        <v>4</v>
      </c>
      <c r="G9" s="79"/>
      <c r="J9" t="s">
        <v>97</v>
      </c>
    </row>
    <row r="10" spans="1:10" ht="27.75" customHeight="1" x14ac:dyDescent="0.25">
      <c r="A10" s="149" t="s">
        <v>5</v>
      </c>
      <c r="B10" s="150" t="s">
        <v>95</v>
      </c>
      <c r="C10" s="150" t="s">
        <v>98</v>
      </c>
      <c r="D10" s="151" t="s">
        <v>6</v>
      </c>
      <c r="E10" s="150" t="s">
        <v>7</v>
      </c>
      <c r="F10" s="154" t="s">
        <v>8</v>
      </c>
      <c r="G10" s="168" t="s">
        <v>21</v>
      </c>
      <c r="H10" s="149" t="s">
        <v>9</v>
      </c>
      <c r="I10" s="150"/>
      <c r="J10" s="150" t="s">
        <v>96</v>
      </c>
    </row>
    <row r="11" spans="1:10" ht="35.25" customHeight="1" x14ac:dyDescent="0.25">
      <c r="A11" s="149"/>
      <c r="B11" s="150"/>
      <c r="C11" s="150"/>
      <c r="D11" s="152"/>
      <c r="E11" s="150"/>
      <c r="F11" s="154"/>
      <c r="G11" s="169"/>
      <c r="H11" s="6" t="s">
        <v>10</v>
      </c>
      <c r="I11" s="65" t="s">
        <v>11</v>
      </c>
      <c r="J11" s="150"/>
    </row>
    <row r="12" spans="1:10" ht="31.5" customHeight="1" x14ac:dyDescent="0.25">
      <c r="A12" s="149"/>
      <c r="B12" s="150"/>
      <c r="C12" s="150"/>
      <c r="D12" s="153"/>
      <c r="E12" s="150"/>
      <c r="F12" s="154"/>
      <c r="G12" s="170"/>
      <c r="H12" s="6" t="s">
        <v>94</v>
      </c>
      <c r="I12" s="65" t="s">
        <v>12</v>
      </c>
      <c r="J12" s="150"/>
    </row>
    <row r="13" spans="1:10" ht="19.5" customHeight="1" x14ac:dyDescent="0.25">
      <c r="A13" s="59">
        <v>1</v>
      </c>
      <c r="B13" s="60">
        <v>2</v>
      </c>
      <c r="C13" s="60">
        <v>3</v>
      </c>
      <c r="D13" s="61">
        <v>4</v>
      </c>
      <c r="E13" s="60">
        <v>5</v>
      </c>
      <c r="F13" s="62">
        <v>6</v>
      </c>
      <c r="G13" s="84">
        <v>7</v>
      </c>
      <c r="H13" s="59">
        <v>8</v>
      </c>
      <c r="I13" s="65">
        <v>9</v>
      </c>
      <c r="J13" s="60">
        <v>10</v>
      </c>
    </row>
    <row r="14" spans="1:10" ht="25.5" customHeight="1" x14ac:dyDescent="0.25">
      <c r="A14" s="171" t="s">
        <v>45</v>
      </c>
      <c r="B14" s="172"/>
      <c r="C14" s="172"/>
      <c r="D14" s="172"/>
      <c r="E14" s="172"/>
      <c r="F14" s="172"/>
      <c r="G14" s="172"/>
      <c r="H14" s="172"/>
      <c r="I14" s="172"/>
      <c r="J14" s="172"/>
    </row>
    <row r="15" spans="1:10" x14ac:dyDescent="0.25">
      <c r="A15" s="172" t="s">
        <v>23</v>
      </c>
      <c r="B15" s="172"/>
      <c r="C15" s="172"/>
      <c r="D15" s="172"/>
      <c r="E15" s="172"/>
      <c r="F15" s="172"/>
      <c r="G15" s="172"/>
      <c r="H15" s="172"/>
      <c r="I15" s="172"/>
      <c r="J15" s="172"/>
    </row>
    <row r="16" spans="1:10" x14ac:dyDescent="0.25">
      <c r="A16" s="12"/>
      <c r="B16" s="148" t="s">
        <v>52</v>
      </c>
      <c r="C16" s="148"/>
      <c r="D16" s="148"/>
      <c r="E16" s="148"/>
      <c r="F16" s="148"/>
      <c r="G16" s="148"/>
      <c r="H16" s="148"/>
      <c r="I16" s="148"/>
      <c r="J16" s="148"/>
    </row>
    <row r="17" spans="1:25" ht="21.75" customHeight="1" x14ac:dyDescent="0.25">
      <c r="A17" s="96" t="s">
        <v>54</v>
      </c>
      <c r="B17" s="165" t="s">
        <v>53</v>
      </c>
      <c r="C17" s="96" t="s">
        <v>34</v>
      </c>
      <c r="D17" s="42" t="s">
        <v>13</v>
      </c>
      <c r="E17" s="20">
        <v>0</v>
      </c>
      <c r="F17" s="20">
        <v>0</v>
      </c>
      <c r="G17" s="48">
        <v>0</v>
      </c>
      <c r="H17" s="20">
        <v>0</v>
      </c>
      <c r="I17" s="48">
        <v>0</v>
      </c>
      <c r="J17" s="87" t="s">
        <v>107</v>
      </c>
    </row>
    <row r="18" spans="1:25" ht="24.95" customHeight="1" x14ac:dyDescent="0.25">
      <c r="A18" s="91"/>
      <c r="B18" s="166"/>
      <c r="C18" s="91"/>
      <c r="D18" s="42" t="s">
        <v>14</v>
      </c>
      <c r="E18" s="20">
        <v>0</v>
      </c>
      <c r="F18" s="20">
        <v>0</v>
      </c>
      <c r="G18" s="48">
        <v>0</v>
      </c>
      <c r="H18" s="20">
        <v>0</v>
      </c>
      <c r="I18" s="48">
        <v>0</v>
      </c>
      <c r="J18" s="88"/>
    </row>
    <row r="19" spans="1:25" ht="24.95" customHeight="1" x14ac:dyDescent="0.25">
      <c r="A19" s="91"/>
      <c r="B19" s="166"/>
      <c r="C19" s="91"/>
      <c r="D19" s="42" t="s">
        <v>24</v>
      </c>
      <c r="E19" s="20">
        <v>0</v>
      </c>
      <c r="F19" s="20">
        <v>0</v>
      </c>
      <c r="G19" s="48">
        <v>0</v>
      </c>
      <c r="H19" s="20">
        <f>F19-G19</f>
        <v>0</v>
      </c>
      <c r="I19" s="48">
        <v>0</v>
      </c>
      <c r="J19" s="88"/>
    </row>
    <row r="20" spans="1:25" ht="24.75" customHeight="1" x14ac:dyDescent="0.25">
      <c r="A20" s="91"/>
      <c r="B20" s="166"/>
      <c r="C20" s="91"/>
      <c r="D20" s="42" t="s">
        <v>16</v>
      </c>
      <c r="E20" s="20">
        <v>0</v>
      </c>
      <c r="F20" s="20">
        <v>0</v>
      </c>
      <c r="G20" s="48">
        <v>0</v>
      </c>
      <c r="H20" s="20">
        <f t="shared" ref="H20:H22" si="0">F20-G20</f>
        <v>0</v>
      </c>
      <c r="I20" s="48">
        <v>0</v>
      </c>
      <c r="J20" s="88"/>
    </row>
    <row r="21" spans="1:25" ht="19.5" customHeight="1" x14ac:dyDescent="0.25">
      <c r="A21" s="91"/>
      <c r="B21" s="166"/>
      <c r="C21" s="92"/>
      <c r="D21" s="41" t="s">
        <v>25</v>
      </c>
      <c r="E21" s="20">
        <f>E17+E18+E19+E20</f>
        <v>0</v>
      </c>
      <c r="F21" s="20">
        <f>F17+F18+F19+F20</f>
        <v>0</v>
      </c>
      <c r="G21" s="48">
        <f>G17+G18+G19+G20</f>
        <v>0</v>
      </c>
      <c r="H21" s="20">
        <f>H17+H18+H19+H20</f>
        <v>0</v>
      </c>
      <c r="I21" s="48">
        <f>I17+I18+I19+I20</f>
        <v>0</v>
      </c>
      <c r="J21" s="88"/>
    </row>
    <row r="22" spans="1:25" ht="25.5" customHeight="1" x14ac:dyDescent="0.25">
      <c r="A22" s="91"/>
      <c r="B22" s="166"/>
      <c r="C22" s="96" t="s">
        <v>47</v>
      </c>
      <c r="D22" s="42" t="s">
        <v>13</v>
      </c>
      <c r="E22" s="20">
        <f>E20+E19+E18+E17</f>
        <v>0</v>
      </c>
      <c r="F22" s="20">
        <f t="shared" ref="F22:G26" si="1">F20+F19+F18+F17</f>
        <v>0</v>
      </c>
      <c r="G22" s="48">
        <f t="shared" si="1"/>
        <v>0</v>
      </c>
      <c r="H22" s="20">
        <f t="shared" si="0"/>
        <v>0</v>
      </c>
      <c r="I22" s="48">
        <v>0</v>
      </c>
      <c r="J22" s="88"/>
    </row>
    <row r="23" spans="1:25" ht="25.5" customHeight="1" x14ac:dyDescent="0.25">
      <c r="A23" s="91"/>
      <c r="B23" s="166"/>
      <c r="C23" s="91"/>
      <c r="D23" s="42" t="s">
        <v>14</v>
      </c>
      <c r="E23" s="20">
        <f>E21+E20+E19+E18</f>
        <v>0</v>
      </c>
      <c r="F23" s="20">
        <f t="shared" si="1"/>
        <v>0</v>
      </c>
      <c r="G23" s="48">
        <f t="shared" si="1"/>
        <v>0</v>
      </c>
      <c r="H23" s="20">
        <f t="shared" ref="H23" si="2">F23-G23</f>
        <v>0</v>
      </c>
      <c r="I23" s="48">
        <v>0</v>
      </c>
      <c r="J23" s="88"/>
    </row>
    <row r="24" spans="1:25" ht="25.5" customHeight="1" x14ac:dyDescent="0.25">
      <c r="A24" s="91"/>
      <c r="B24" s="166"/>
      <c r="C24" s="91"/>
      <c r="D24" s="42" t="s">
        <v>24</v>
      </c>
      <c r="E24" s="20">
        <v>0</v>
      </c>
      <c r="F24" s="20">
        <v>0</v>
      </c>
      <c r="G24" s="48">
        <v>0</v>
      </c>
      <c r="H24" s="20">
        <f t="shared" ref="H24" si="3">F24-G24</f>
        <v>0</v>
      </c>
      <c r="I24" s="48">
        <v>0</v>
      </c>
      <c r="J24" s="88"/>
    </row>
    <row r="25" spans="1:25" ht="25.5" customHeight="1" x14ac:dyDescent="0.25">
      <c r="A25" s="91"/>
      <c r="B25" s="166"/>
      <c r="C25" s="91"/>
      <c r="D25" s="42" t="s">
        <v>16</v>
      </c>
      <c r="E25" s="20">
        <f>E23+E22+E21+E20</f>
        <v>0</v>
      </c>
      <c r="F25" s="20">
        <f t="shared" si="1"/>
        <v>0</v>
      </c>
      <c r="G25" s="48">
        <f t="shared" si="1"/>
        <v>0</v>
      </c>
      <c r="H25" s="20">
        <f t="shared" ref="H25" si="4">F25-G25</f>
        <v>0</v>
      </c>
      <c r="I25" s="48">
        <v>0</v>
      </c>
      <c r="J25" s="88"/>
    </row>
    <row r="26" spans="1:25" ht="21" customHeight="1" x14ac:dyDescent="0.25">
      <c r="A26" s="91"/>
      <c r="B26" s="166"/>
      <c r="C26" s="92"/>
      <c r="D26" s="41" t="s">
        <v>25</v>
      </c>
      <c r="E26" s="20">
        <f>E24+E23+E22+E21</f>
        <v>0</v>
      </c>
      <c r="F26" s="20">
        <f t="shared" si="1"/>
        <v>0</v>
      </c>
      <c r="G26" s="48">
        <f t="shared" si="1"/>
        <v>0</v>
      </c>
      <c r="H26" s="20">
        <f t="shared" ref="H26" si="5">F26-G26</f>
        <v>0</v>
      </c>
      <c r="I26" s="48">
        <v>0</v>
      </c>
      <c r="J26" s="88"/>
    </row>
    <row r="27" spans="1:25" ht="21.75" customHeight="1" x14ac:dyDescent="0.25">
      <c r="A27" s="91"/>
      <c r="B27" s="166"/>
      <c r="C27" s="96" t="s">
        <v>31</v>
      </c>
      <c r="D27" s="42" t="s">
        <v>13</v>
      </c>
      <c r="E27" s="20">
        <v>0</v>
      </c>
      <c r="F27" s="20">
        <v>0</v>
      </c>
      <c r="G27" s="48">
        <v>0</v>
      </c>
      <c r="H27" s="20">
        <v>0</v>
      </c>
      <c r="I27" s="48">
        <v>0</v>
      </c>
      <c r="J27" s="88"/>
    </row>
    <row r="28" spans="1:25" ht="24" customHeight="1" x14ac:dyDescent="0.25">
      <c r="A28" s="91"/>
      <c r="B28" s="166"/>
      <c r="C28" s="91"/>
      <c r="D28" s="42" t="s">
        <v>14</v>
      </c>
      <c r="E28" s="20">
        <v>527.5</v>
      </c>
      <c r="F28" s="20">
        <v>527.5</v>
      </c>
      <c r="G28" s="48">
        <v>40</v>
      </c>
      <c r="H28" s="20">
        <f>G28-F28</f>
        <v>-487.5</v>
      </c>
      <c r="I28" s="48">
        <f>G28/F28*100</f>
        <v>7.5829383886255926</v>
      </c>
      <c r="J28" s="88"/>
    </row>
    <row r="29" spans="1:25" ht="21.75" customHeight="1" x14ac:dyDescent="0.25">
      <c r="A29" s="91"/>
      <c r="B29" s="166"/>
      <c r="C29" s="91"/>
      <c r="D29" s="42" t="s">
        <v>24</v>
      </c>
      <c r="E29" s="20">
        <v>1072.5</v>
      </c>
      <c r="F29" s="20">
        <v>1072.5</v>
      </c>
      <c r="G29" s="48">
        <v>94.7</v>
      </c>
      <c r="H29" s="20">
        <f>G29-F29</f>
        <v>-977.8</v>
      </c>
      <c r="I29" s="48">
        <f>G29/F29*100</f>
        <v>8.8298368298368306</v>
      </c>
      <c r="J29" s="88"/>
    </row>
    <row r="30" spans="1:25" ht="25.5" customHeight="1" x14ac:dyDescent="0.25">
      <c r="A30" s="91"/>
      <c r="B30" s="166"/>
      <c r="C30" s="91"/>
      <c r="D30" s="42" t="s">
        <v>16</v>
      </c>
      <c r="E30" s="20">
        <v>0</v>
      </c>
      <c r="F30" s="20">
        <v>0</v>
      </c>
      <c r="G30" s="48">
        <v>0</v>
      </c>
      <c r="H30" s="20">
        <f t="shared" ref="H30" si="6">F30-G30</f>
        <v>0</v>
      </c>
      <c r="I30" s="48">
        <v>0</v>
      </c>
      <c r="J30" s="88"/>
    </row>
    <row r="31" spans="1:25" ht="21.75" customHeight="1" x14ac:dyDescent="0.25">
      <c r="A31" s="92"/>
      <c r="B31" s="167"/>
      <c r="C31" s="92"/>
      <c r="D31" s="41" t="s">
        <v>25</v>
      </c>
      <c r="E31" s="20">
        <f>E28+E29</f>
        <v>1600</v>
      </c>
      <c r="F31" s="20">
        <f>F29+F28</f>
        <v>1600</v>
      </c>
      <c r="G31" s="48">
        <f>G29+G28</f>
        <v>134.69999999999999</v>
      </c>
      <c r="H31" s="20">
        <f>G31-F31</f>
        <v>-1465.3</v>
      </c>
      <c r="I31" s="48">
        <f>G31/F31*100</f>
        <v>8.4187499999999993</v>
      </c>
      <c r="J31" s="8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s="14" customFormat="1" ht="24.95" customHeight="1" x14ac:dyDescent="0.25">
      <c r="A32" s="96" t="s">
        <v>55</v>
      </c>
      <c r="B32" s="97" t="s">
        <v>59</v>
      </c>
      <c r="C32" s="96" t="s">
        <v>46</v>
      </c>
      <c r="D32" s="42" t="s">
        <v>13</v>
      </c>
      <c r="E32" s="20">
        <v>0</v>
      </c>
      <c r="F32" s="20">
        <v>0</v>
      </c>
      <c r="G32" s="48">
        <v>0</v>
      </c>
      <c r="H32" s="20">
        <v>0</v>
      </c>
      <c r="I32" s="48">
        <v>0</v>
      </c>
      <c r="J32" s="87" t="s">
        <v>105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s="14" customFormat="1" ht="24.95" customHeight="1" x14ac:dyDescent="0.25">
      <c r="A33" s="91"/>
      <c r="B33" s="98"/>
      <c r="C33" s="91"/>
      <c r="D33" s="42" t="s">
        <v>14</v>
      </c>
      <c r="E33" s="20">
        <v>84.1</v>
      </c>
      <c r="F33" s="20">
        <v>84.1</v>
      </c>
      <c r="G33" s="66">
        <v>0</v>
      </c>
      <c r="H33" s="20">
        <v>0</v>
      </c>
      <c r="I33" s="48">
        <f>G33/F33*100</f>
        <v>0</v>
      </c>
      <c r="J33" s="88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s="14" customFormat="1" ht="24.95" customHeight="1" x14ac:dyDescent="0.25">
      <c r="A34" s="91"/>
      <c r="B34" s="98"/>
      <c r="C34" s="91"/>
      <c r="D34" s="42" t="s">
        <v>24</v>
      </c>
      <c r="E34" s="20">
        <v>36</v>
      </c>
      <c r="F34" s="20">
        <v>36</v>
      </c>
      <c r="G34" s="66">
        <v>0</v>
      </c>
      <c r="H34" s="20">
        <v>0</v>
      </c>
      <c r="I34" s="48">
        <v>0</v>
      </c>
      <c r="J34" s="88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s="14" customFormat="1" ht="24.95" customHeight="1" x14ac:dyDescent="0.25">
      <c r="A35" s="91"/>
      <c r="B35" s="98"/>
      <c r="C35" s="91"/>
      <c r="D35" s="42" t="s">
        <v>16</v>
      </c>
      <c r="E35" s="20">
        <v>0</v>
      </c>
      <c r="F35" s="20">
        <v>0</v>
      </c>
      <c r="G35" s="66">
        <v>0</v>
      </c>
      <c r="H35" s="21">
        <v>0</v>
      </c>
      <c r="I35" s="66">
        <v>0</v>
      </c>
      <c r="J35" s="88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s="14" customFormat="1" ht="20.25" customHeight="1" x14ac:dyDescent="0.25">
      <c r="A36" s="92"/>
      <c r="B36" s="99"/>
      <c r="C36" s="92"/>
      <c r="D36" s="41" t="s">
        <v>25</v>
      </c>
      <c r="E36" s="20">
        <f>E33+E34</f>
        <v>120.1</v>
      </c>
      <c r="F36" s="20">
        <f>F33+F34</f>
        <v>120.1</v>
      </c>
      <c r="G36" s="66">
        <v>0</v>
      </c>
      <c r="H36" s="21">
        <v>0</v>
      </c>
      <c r="I36" s="66">
        <v>0</v>
      </c>
      <c r="J36" s="89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s="15" customFormat="1" ht="24" customHeight="1" x14ac:dyDescent="0.25">
      <c r="A37" s="96" t="s">
        <v>56</v>
      </c>
      <c r="B37" s="96" t="s">
        <v>60</v>
      </c>
      <c r="C37" s="96" t="s">
        <v>57</v>
      </c>
      <c r="D37" s="42" t="s">
        <v>13</v>
      </c>
      <c r="E37" s="20">
        <v>0</v>
      </c>
      <c r="F37" s="20">
        <v>0</v>
      </c>
      <c r="G37" s="66">
        <v>0</v>
      </c>
      <c r="H37" s="21">
        <v>0</v>
      </c>
      <c r="I37" s="66">
        <v>0</v>
      </c>
      <c r="J37" s="87" t="s">
        <v>106</v>
      </c>
    </row>
    <row r="38" spans="1:25" s="15" customFormat="1" ht="23.25" customHeight="1" x14ac:dyDescent="0.25">
      <c r="A38" s="91"/>
      <c r="B38" s="91"/>
      <c r="C38" s="91"/>
      <c r="D38" s="42" t="s">
        <v>14</v>
      </c>
      <c r="E38" s="20">
        <v>1559.2</v>
      </c>
      <c r="F38" s="20">
        <v>1559.2</v>
      </c>
      <c r="G38" s="48">
        <v>744.3</v>
      </c>
      <c r="H38" s="20">
        <f>G38-F38</f>
        <v>-814.90000000000009</v>
      </c>
      <c r="I38" s="48">
        <f>G38/F38*100</f>
        <v>47.736018471010773</v>
      </c>
      <c r="J38" s="88"/>
    </row>
    <row r="39" spans="1:25" s="15" customFormat="1" ht="22.5" customHeight="1" x14ac:dyDescent="0.25">
      <c r="A39" s="91"/>
      <c r="B39" s="91"/>
      <c r="C39" s="91"/>
      <c r="D39" s="42" t="s">
        <v>24</v>
      </c>
      <c r="E39" s="20">
        <v>0</v>
      </c>
      <c r="F39" s="20">
        <v>0</v>
      </c>
      <c r="G39" s="48">
        <v>0</v>
      </c>
      <c r="H39" s="20">
        <f t="shared" ref="H39" si="7">F39-G39</f>
        <v>0</v>
      </c>
      <c r="I39" s="48">
        <v>0</v>
      </c>
      <c r="J39" s="88"/>
    </row>
    <row r="40" spans="1:25" s="15" customFormat="1" ht="24.75" customHeight="1" x14ac:dyDescent="0.25">
      <c r="A40" s="91"/>
      <c r="B40" s="91"/>
      <c r="C40" s="91"/>
      <c r="D40" s="42" t="s">
        <v>16</v>
      </c>
      <c r="E40" s="20">
        <v>0</v>
      </c>
      <c r="F40" s="20">
        <v>0</v>
      </c>
      <c r="G40" s="48">
        <v>0</v>
      </c>
      <c r="H40" s="20">
        <v>0</v>
      </c>
      <c r="I40" s="48">
        <v>0</v>
      </c>
      <c r="J40" s="88"/>
    </row>
    <row r="41" spans="1:25" s="15" customFormat="1" ht="17.25" customHeight="1" x14ac:dyDescent="0.25">
      <c r="A41" s="92"/>
      <c r="B41" s="92"/>
      <c r="C41" s="92"/>
      <c r="D41" s="42" t="s">
        <v>25</v>
      </c>
      <c r="E41" s="20">
        <v>1559.2</v>
      </c>
      <c r="F41" s="20">
        <v>1559.2</v>
      </c>
      <c r="G41" s="66">
        <v>744.3</v>
      </c>
      <c r="H41" s="21">
        <f>G41-F41</f>
        <v>-814.90000000000009</v>
      </c>
      <c r="I41" s="66">
        <f>G41/F41*100</f>
        <v>47.736018471010773</v>
      </c>
      <c r="J41" s="89"/>
    </row>
    <row r="42" spans="1:25" s="15" customFormat="1" ht="21" customHeight="1" x14ac:dyDescent="0.25">
      <c r="A42" s="96" t="s">
        <v>58</v>
      </c>
      <c r="B42" s="96" t="s">
        <v>61</v>
      </c>
      <c r="C42" s="96" t="s">
        <v>35</v>
      </c>
      <c r="D42" s="42" t="s">
        <v>13</v>
      </c>
      <c r="E42" s="20">
        <v>0</v>
      </c>
      <c r="F42" s="20">
        <v>0</v>
      </c>
      <c r="G42" s="66">
        <v>0</v>
      </c>
      <c r="H42" s="21">
        <f>G42-F42</f>
        <v>0</v>
      </c>
      <c r="I42" s="66">
        <v>0</v>
      </c>
      <c r="J42" s="87" t="s">
        <v>99</v>
      </c>
    </row>
    <row r="43" spans="1:25" s="15" customFormat="1" ht="23.25" customHeight="1" x14ac:dyDescent="0.25">
      <c r="A43" s="91"/>
      <c r="B43" s="91"/>
      <c r="C43" s="91"/>
      <c r="D43" s="42" t="s">
        <v>14</v>
      </c>
      <c r="E43" s="20">
        <v>0</v>
      </c>
      <c r="F43" s="20">
        <v>0</v>
      </c>
      <c r="G43" s="48">
        <v>0</v>
      </c>
      <c r="H43" s="20">
        <f t="shared" ref="H43:H44" si="8">F43-G43</f>
        <v>0</v>
      </c>
      <c r="I43" s="48">
        <v>0</v>
      </c>
      <c r="J43" s="88"/>
    </row>
    <row r="44" spans="1:25" s="15" customFormat="1" ht="20.25" customHeight="1" x14ac:dyDescent="0.25">
      <c r="A44" s="91"/>
      <c r="B44" s="91"/>
      <c r="C44" s="91"/>
      <c r="D44" s="42" t="s">
        <v>24</v>
      </c>
      <c r="E44" s="20">
        <v>0</v>
      </c>
      <c r="F44" s="20">
        <v>0</v>
      </c>
      <c r="G44" s="48">
        <v>0</v>
      </c>
      <c r="H44" s="20">
        <f t="shared" si="8"/>
        <v>0</v>
      </c>
      <c r="I44" s="48">
        <v>0</v>
      </c>
      <c r="J44" s="88"/>
    </row>
    <row r="45" spans="1:25" s="15" customFormat="1" ht="22.5" customHeight="1" x14ac:dyDescent="0.25">
      <c r="A45" s="91"/>
      <c r="B45" s="91"/>
      <c r="C45" s="91"/>
      <c r="D45" s="42" t="s">
        <v>16</v>
      </c>
      <c r="E45" s="20">
        <v>0</v>
      </c>
      <c r="F45" s="20">
        <v>0</v>
      </c>
      <c r="G45" s="48">
        <v>0</v>
      </c>
      <c r="H45" s="20">
        <f t="shared" ref="H45" si="9">F45-G45</f>
        <v>0</v>
      </c>
      <c r="I45" s="48">
        <v>0</v>
      </c>
      <c r="J45" s="88"/>
    </row>
    <row r="46" spans="1:25" s="15" customFormat="1" ht="18.75" customHeight="1" x14ac:dyDescent="0.25">
      <c r="A46" s="92"/>
      <c r="B46" s="92"/>
      <c r="C46" s="92"/>
      <c r="D46" s="42" t="s">
        <v>25</v>
      </c>
      <c r="E46" s="20">
        <v>0</v>
      </c>
      <c r="F46" s="20">
        <v>0</v>
      </c>
      <c r="G46" s="66">
        <v>0</v>
      </c>
      <c r="H46" s="21">
        <f>G46-F46</f>
        <v>0</v>
      </c>
      <c r="I46" s="66">
        <v>0</v>
      </c>
      <c r="J46" s="89"/>
    </row>
    <row r="47" spans="1:25" s="15" customFormat="1" ht="20.25" customHeight="1" x14ac:dyDescent="0.25">
      <c r="A47" s="96" t="s">
        <v>62</v>
      </c>
      <c r="B47" s="96" t="s">
        <v>63</v>
      </c>
      <c r="C47" s="96" t="s">
        <v>64</v>
      </c>
      <c r="D47" s="42" t="s">
        <v>13</v>
      </c>
      <c r="E47" s="20">
        <v>0</v>
      </c>
      <c r="F47" s="20">
        <v>0</v>
      </c>
      <c r="G47" s="48">
        <v>0</v>
      </c>
      <c r="H47" s="20">
        <f t="shared" ref="H47" si="10">F47-G47</f>
        <v>0</v>
      </c>
      <c r="I47" s="48">
        <v>0</v>
      </c>
      <c r="J47" s="87" t="s">
        <v>108</v>
      </c>
    </row>
    <row r="48" spans="1:25" s="15" customFormat="1" ht="24" customHeight="1" x14ac:dyDescent="0.25">
      <c r="A48" s="91"/>
      <c r="B48" s="91"/>
      <c r="C48" s="91"/>
      <c r="D48" s="42" t="s">
        <v>14</v>
      </c>
      <c r="E48" s="20">
        <v>5074.7</v>
      </c>
      <c r="F48" s="20">
        <v>5074.7</v>
      </c>
      <c r="G48" s="66">
        <v>697.4</v>
      </c>
      <c r="H48" s="21">
        <f>G48-F48</f>
        <v>-4377.3</v>
      </c>
      <c r="I48" s="66">
        <f>G48/F48*100</f>
        <v>13.742684296608667</v>
      </c>
      <c r="J48" s="88"/>
    </row>
    <row r="49" spans="1:25" s="15" customFormat="1" ht="20.25" customHeight="1" x14ac:dyDescent="0.25">
      <c r="A49" s="91"/>
      <c r="B49" s="91"/>
      <c r="C49" s="91"/>
      <c r="D49" s="42" t="s">
        <v>24</v>
      </c>
      <c r="E49" s="20">
        <v>0</v>
      </c>
      <c r="F49" s="20">
        <v>0</v>
      </c>
      <c r="G49" s="48">
        <v>0</v>
      </c>
      <c r="H49" s="20">
        <f t="shared" ref="H49:H50" si="11">F49-G49</f>
        <v>0</v>
      </c>
      <c r="I49" s="48">
        <v>0</v>
      </c>
      <c r="J49" s="88"/>
    </row>
    <row r="50" spans="1:25" s="15" customFormat="1" ht="24" customHeight="1" x14ac:dyDescent="0.25">
      <c r="A50" s="91"/>
      <c r="B50" s="91"/>
      <c r="C50" s="91"/>
      <c r="D50" s="42" t="s">
        <v>16</v>
      </c>
      <c r="E50" s="20">
        <v>0</v>
      </c>
      <c r="F50" s="20">
        <v>0</v>
      </c>
      <c r="G50" s="48">
        <v>0</v>
      </c>
      <c r="H50" s="20">
        <f t="shared" si="11"/>
        <v>0</v>
      </c>
      <c r="I50" s="48">
        <v>0</v>
      </c>
      <c r="J50" s="88"/>
    </row>
    <row r="51" spans="1:25" s="15" customFormat="1" ht="19.5" customHeight="1" x14ac:dyDescent="0.25">
      <c r="A51" s="92"/>
      <c r="B51" s="92"/>
      <c r="C51" s="92"/>
      <c r="D51" s="42" t="s">
        <v>25</v>
      </c>
      <c r="E51" s="20">
        <v>5074.7</v>
      </c>
      <c r="F51" s="20">
        <v>5074.7</v>
      </c>
      <c r="G51" s="66">
        <v>697.4</v>
      </c>
      <c r="H51" s="21">
        <f>G51-F51</f>
        <v>-4377.3</v>
      </c>
      <c r="I51" s="66">
        <f>G51/F51*100</f>
        <v>13.742684296608667</v>
      </c>
      <c r="J51" s="89"/>
    </row>
    <row r="52" spans="1:25" s="15" customFormat="1" ht="21" customHeight="1" x14ac:dyDescent="0.25">
      <c r="A52" s="96" t="s">
        <v>65</v>
      </c>
      <c r="B52" s="96" t="s">
        <v>80</v>
      </c>
      <c r="C52" s="96" t="s">
        <v>44</v>
      </c>
      <c r="D52" s="42" t="s">
        <v>13</v>
      </c>
      <c r="E52" s="20">
        <v>0</v>
      </c>
      <c r="F52" s="20">
        <v>0</v>
      </c>
      <c r="G52" s="48">
        <v>0</v>
      </c>
      <c r="H52" s="20">
        <v>0</v>
      </c>
      <c r="I52" s="48">
        <v>0</v>
      </c>
      <c r="J52" s="87" t="s">
        <v>100</v>
      </c>
    </row>
    <row r="53" spans="1:25" s="15" customFormat="1" ht="24" customHeight="1" x14ac:dyDescent="0.25">
      <c r="A53" s="91"/>
      <c r="B53" s="91"/>
      <c r="C53" s="91"/>
      <c r="D53" s="42" t="s">
        <v>14</v>
      </c>
      <c r="E53" s="20">
        <v>0</v>
      </c>
      <c r="F53" s="20">
        <v>0</v>
      </c>
      <c r="G53" s="48">
        <v>0</v>
      </c>
      <c r="H53" s="20">
        <v>0</v>
      </c>
      <c r="I53" s="48">
        <v>0</v>
      </c>
      <c r="J53" s="88"/>
    </row>
    <row r="54" spans="1:25" s="15" customFormat="1" ht="21.75" customHeight="1" x14ac:dyDescent="0.25">
      <c r="A54" s="91"/>
      <c r="B54" s="91"/>
      <c r="C54" s="91"/>
      <c r="D54" s="42" t="s">
        <v>24</v>
      </c>
      <c r="E54" s="20">
        <v>0</v>
      </c>
      <c r="F54" s="20">
        <v>0</v>
      </c>
      <c r="G54" s="48">
        <v>0</v>
      </c>
      <c r="H54" s="20">
        <v>0</v>
      </c>
      <c r="I54" s="48">
        <v>0</v>
      </c>
      <c r="J54" s="88"/>
    </row>
    <row r="55" spans="1:25" s="15" customFormat="1" ht="25.5" customHeight="1" x14ac:dyDescent="0.25">
      <c r="A55" s="91"/>
      <c r="B55" s="91"/>
      <c r="C55" s="91"/>
      <c r="D55" s="42" t="s">
        <v>16</v>
      </c>
      <c r="E55" s="20">
        <v>0</v>
      </c>
      <c r="F55" s="20">
        <v>0</v>
      </c>
      <c r="G55" s="48">
        <v>0</v>
      </c>
      <c r="H55" s="20">
        <v>0</v>
      </c>
      <c r="I55" s="48">
        <v>0</v>
      </c>
      <c r="J55" s="88"/>
    </row>
    <row r="56" spans="1:25" s="15" customFormat="1" ht="18" customHeight="1" x14ac:dyDescent="0.25">
      <c r="A56" s="91"/>
      <c r="B56" s="91"/>
      <c r="C56" s="91"/>
      <c r="D56" s="42" t="s">
        <v>25</v>
      </c>
      <c r="E56" s="20">
        <v>0</v>
      </c>
      <c r="F56" s="20">
        <v>0</v>
      </c>
      <c r="G56" s="48">
        <v>0</v>
      </c>
      <c r="H56" s="20">
        <v>0</v>
      </c>
      <c r="I56" s="48">
        <v>0</v>
      </c>
      <c r="J56" s="89"/>
    </row>
    <row r="57" spans="1:25" ht="18.75" customHeight="1" x14ac:dyDescent="0.25">
      <c r="A57" s="100" t="s">
        <v>26</v>
      </c>
      <c r="B57" s="101"/>
      <c r="C57" s="102"/>
      <c r="D57" s="42" t="s">
        <v>13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20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22.5" customHeight="1" x14ac:dyDescent="0.25">
      <c r="A58" s="103"/>
      <c r="B58" s="104"/>
      <c r="C58" s="105"/>
      <c r="D58" s="42" t="s">
        <v>14</v>
      </c>
      <c r="E58" s="48">
        <f>E53+E48+E43+E38+E33+E28+E23+E18</f>
        <v>7245.5</v>
      </c>
      <c r="F58" s="48">
        <f>F48+F43+F38+F33+F28</f>
        <v>7245.5</v>
      </c>
      <c r="G58" s="48">
        <f>G53+G48+G43+G38+G33+G28+G23+G18</f>
        <v>1481.6999999999998</v>
      </c>
      <c r="H58" s="48">
        <f>G58-F58</f>
        <v>-5763.8</v>
      </c>
      <c r="I58" s="48">
        <f>G58/F58*100</f>
        <v>20.449934442067487</v>
      </c>
      <c r="J58" s="20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21.75" customHeight="1" thickBot="1" x14ac:dyDescent="0.3">
      <c r="A59" s="103"/>
      <c r="B59" s="104"/>
      <c r="C59" s="105"/>
      <c r="D59" s="42" t="s">
        <v>24</v>
      </c>
      <c r="E59" s="48">
        <f>E54+E49+E44+E39+E34+E29+E24+E19</f>
        <v>1108.5</v>
      </c>
      <c r="F59" s="48">
        <v>1108.5</v>
      </c>
      <c r="G59" s="48">
        <f>G49+G44+G39+G34+G29+G24+G19+G14</f>
        <v>94.7</v>
      </c>
      <c r="H59" s="48">
        <f>G59-F59</f>
        <v>-1013.8</v>
      </c>
      <c r="I59" s="48">
        <f>G59/F59*100</f>
        <v>8.5430762291384763</v>
      </c>
      <c r="J59" s="20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s="13" customFormat="1" ht="24.95" customHeight="1" thickBot="1" x14ac:dyDescent="0.3">
      <c r="A60" s="103"/>
      <c r="B60" s="104"/>
      <c r="C60" s="105"/>
      <c r="D60" s="42" t="s">
        <v>16</v>
      </c>
      <c r="E60" s="48">
        <f>E50+E45+E40+E35+E30</f>
        <v>0</v>
      </c>
      <c r="F60" s="48">
        <v>0</v>
      </c>
      <c r="G60" s="48">
        <v>0</v>
      </c>
      <c r="H60" s="48">
        <v>0</v>
      </c>
      <c r="I60" s="48">
        <v>0</v>
      </c>
      <c r="J60" s="20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21" customHeight="1" x14ac:dyDescent="0.25">
      <c r="A61" s="106"/>
      <c r="B61" s="107"/>
      <c r="C61" s="108"/>
      <c r="D61" s="76" t="s">
        <v>25</v>
      </c>
      <c r="E61" s="77">
        <f>E57+E58+E59+E60</f>
        <v>8354</v>
      </c>
      <c r="F61" s="77">
        <f>F57+F58+F59</f>
        <v>8354</v>
      </c>
      <c r="G61" s="77">
        <f>G57+G58+G59+G60</f>
        <v>1576.3999999999999</v>
      </c>
      <c r="H61" s="77">
        <f>G61-F61</f>
        <v>-6777.6</v>
      </c>
      <c r="I61" s="77">
        <f>I57+I58+I59+I60</f>
        <v>28.993010671205965</v>
      </c>
      <c r="J61" s="20"/>
      <c r="V61" s="49"/>
      <c r="W61" s="49"/>
      <c r="X61" s="49"/>
      <c r="Y61" s="49"/>
    </row>
    <row r="62" spans="1:25" ht="24.95" customHeight="1" x14ac:dyDescent="0.25">
      <c r="A62" s="109" t="s">
        <v>48</v>
      </c>
      <c r="B62" s="110"/>
      <c r="C62" s="111"/>
      <c r="D62" s="14" t="s">
        <v>13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14"/>
    </row>
    <row r="63" spans="1:25" ht="24.95" customHeight="1" x14ac:dyDescent="0.25">
      <c r="A63" s="112"/>
      <c r="B63" s="113"/>
      <c r="C63" s="114"/>
      <c r="D63" s="14" t="s">
        <v>14</v>
      </c>
      <c r="E63" s="48">
        <v>7245.5</v>
      </c>
      <c r="F63" s="48">
        <v>7245.5</v>
      </c>
      <c r="G63" s="48">
        <f>G53+G48+G43+G38+G33+G28+G23+G18</f>
        <v>1481.6999999999998</v>
      </c>
      <c r="H63" s="48">
        <f>G63-F63</f>
        <v>-5763.8</v>
      </c>
      <c r="I63" s="48">
        <f>G63/F63*100</f>
        <v>20.449934442067487</v>
      </c>
      <c r="J63" s="14"/>
    </row>
    <row r="64" spans="1:25" ht="24.95" customHeight="1" x14ac:dyDescent="0.25">
      <c r="A64" s="112"/>
      <c r="B64" s="113"/>
      <c r="C64" s="114"/>
      <c r="D64" s="14" t="s">
        <v>24</v>
      </c>
      <c r="E64" s="48">
        <f>E29+E34</f>
        <v>1108.5</v>
      </c>
      <c r="F64" s="48">
        <v>1108.5</v>
      </c>
      <c r="G64" s="48">
        <f>G54+G49+G44+G39+G34+G29+G24+G19</f>
        <v>94.7</v>
      </c>
      <c r="H64" s="48">
        <f>G64-F64</f>
        <v>-1013.8</v>
      </c>
      <c r="I64" s="48">
        <f>G64/F64*100</f>
        <v>8.5430762291384763</v>
      </c>
      <c r="J64" s="14"/>
    </row>
    <row r="65" spans="1:10" ht="24.95" customHeight="1" x14ac:dyDescent="0.25">
      <c r="A65" s="112"/>
      <c r="B65" s="113"/>
      <c r="C65" s="114"/>
      <c r="D65" s="14" t="s">
        <v>16</v>
      </c>
      <c r="E65" s="48">
        <f>E55+E50+E45+E40+E35</f>
        <v>0</v>
      </c>
      <c r="F65" s="48">
        <v>0</v>
      </c>
      <c r="G65" s="48">
        <v>0</v>
      </c>
      <c r="H65" s="48">
        <v>0</v>
      </c>
      <c r="I65" s="48">
        <v>0</v>
      </c>
      <c r="J65" s="14"/>
    </row>
    <row r="66" spans="1:10" ht="24.95" customHeight="1" x14ac:dyDescent="0.25">
      <c r="A66" s="115"/>
      <c r="B66" s="116"/>
      <c r="C66" s="117"/>
      <c r="D66" s="75" t="s">
        <v>25</v>
      </c>
      <c r="E66" s="70">
        <f>E62+E63+E64+E65</f>
        <v>8354</v>
      </c>
      <c r="F66" s="70">
        <f>F62+F63+F64</f>
        <v>8354</v>
      </c>
      <c r="G66" s="70">
        <f>G62+G63+G64+G65</f>
        <v>1576.3999999999999</v>
      </c>
      <c r="H66" s="70">
        <f>G66-F66</f>
        <v>-6777.6</v>
      </c>
      <c r="I66" s="70">
        <f>I62+I63+I64+I65</f>
        <v>28.993010671205965</v>
      </c>
      <c r="J66" s="14"/>
    </row>
    <row r="67" spans="1:10" ht="24.95" customHeight="1" x14ac:dyDescent="0.25">
      <c r="A67" s="118" t="s">
        <v>28</v>
      </c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ht="24.95" customHeight="1" x14ac:dyDescent="0.25">
      <c r="A68" s="93" t="s">
        <v>27</v>
      </c>
      <c r="B68" s="118"/>
      <c r="C68" s="118"/>
      <c r="D68" s="118"/>
      <c r="E68" s="118"/>
      <c r="F68" s="118"/>
      <c r="G68" s="118"/>
      <c r="H68" s="118"/>
      <c r="I68" s="118"/>
      <c r="J68" s="119"/>
    </row>
    <row r="69" spans="1:10" ht="24.95" customHeight="1" x14ac:dyDescent="0.25">
      <c r="A69" s="93" t="s">
        <v>66</v>
      </c>
      <c r="B69" s="94"/>
      <c r="C69" s="94"/>
      <c r="D69" s="94"/>
      <c r="E69" s="94"/>
      <c r="F69" s="94"/>
      <c r="G69" s="94"/>
      <c r="H69" s="94"/>
      <c r="I69" s="94"/>
      <c r="J69" s="95"/>
    </row>
    <row r="70" spans="1:10" ht="24" customHeight="1" x14ac:dyDescent="0.25">
      <c r="A70" s="96" t="s">
        <v>67</v>
      </c>
      <c r="B70" s="97" t="s">
        <v>68</v>
      </c>
      <c r="C70" s="96" t="s">
        <v>44</v>
      </c>
      <c r="D70" s="42" t="s">
        <v>13</v>
      </c>
      <c r="E70" s="20">
        <v>0</v>
      </c>
      <c r="F70" s="20">
        <v>0</v>
      </c>
      <c r="G70" s="48">
        <v>0</v>
      </c>
      <c r="H70" s="20">
        <f t="shared" ref="H70:H90" si="12">F70-G70</f>
        <v>0</v>
      </c>
      <c r="I70" s="48">
        <v>0</v>
      </c>
      <c r="J70" s="90" t="s">
        <v>101</v>
      </c>
    </row>
    <row r="71" spans="1:10" ht="26.25" customHeight="1" x14ac:dyDescent="0.25">
      <c r="A71" s="91"/>
      <c r="B71" s="98"/>
      <c r="C71" s="91"/>
      <c r="D71" s="42" t="s">
        <v>14</v>
      </c>
      <c r="E71" s="20">
        <v>0</v>
      </c>
      <c r="F71" s="20">
        <v>0</v>
      </c>
      <c r="G71" s="48">
        <v>0</v>
      </c>
      <c r="H71" s="20">
        <f t="shared" si="12"/>
        <v>0</v>
      </c>
      <c r="I71" s="48">
        <v>0</v>
      </c>
      <c r="J71" s="91"/>
    </row>
    <row r="72" spans="1:10" ht="24.95" customHeight="1" x14ac:dyDescent="0.25">
      <c r="A72" s="91"/>
      <c r="B72" s="98"/>
      <c r="C72" s="91"/>
      <c r="D72" s="42" t="s">
        <v>24</v>
      </c>
      <c r="E72" s="20">
        <v>0</v>
      </c>
      <c r="F72" s="20">
        <v>0</v>
      </c>
      <c r="G72" s="48">
        <v>0</v>
      </c>
      <c r="H72" s="20">
        <f t="shared" si="12"/>
        <v>0</v>
      </c>
      <c r="I72" s="48">
        <v>0</v>
      </c>
      <c r="J72" s="91"/>
    </row>
    <row r="73" spans="1:10" ht="24.95" customHeight="1" x14ac:dyDescent="0.25">
      <c r="A73" s="91"/>
      <c r="B73" s="98"/>
      <c r="C73" s="91"/>
      <c r="D73" s="42" t="s">
        <v>16</v>
      </c>
      <c r="E73" s="20">
        <v>0</v>
      </c>
      <c r="F73" s="20">
        <v>0</v>
      </c>
      <c r="G73" s="48">
        <v>0</v>
      </c>
      <c r="H73" s="20">
        <f t="shared" si="12"/>
        <v>0</v>
      </c>
      <c r="I73" s="48">
        <v>0</v>
      </c>
      <c r="J73" s="91"/>
    </row>
    <row r="74" spans="1:10" ht="51.75" hidden="1" customHeight="1" thickBot="1" x14ac:dyDescent="0.3">
      <c r="A74" s="91"/>
      <c r="B74" s="98"/>
      <c r="C74" s="91"/>
      <c r="D74" s="42"/>
      <c r="E74" s="20"/>
      <c r="F74" s="20"/>
      <c r="G74" s="48"/>
      <c r="H74" s="20"/>
      <c r="I74" s="48"/>
      <c r="J74" s="91"/>
    </row>
    <row r="75" spans="1:10" ht="39" hidden="1" customHeight="1" thickBot="1" x14ac:dyDescent="0.3">
      <c r="A75" s="91"/>
      <c r="B75" s="98"/>
      <c r="C75" s="91"/>
      <c r="D75" s="42"/>
      <c r="E75" s="20"/>
      <c r="F75" s="20"/>
      <c r="G75" s="48"/>
      <c r="H75" s="20"/>
      <c r="I75" s="48"/>
      <c r="J75" s="91"/>
    </row>
    <row r="76" spans="1:10" ht="25.5" customHeight="1" x14ac:dyDescent="0.25">
      <c r="A76" s="92"/>
      <c r="B76" s="99"/>
      <c r="C76" s="92"/>
      <c r="D76" s="42" t="s">
        <v>25</v>
      </c>
      <c r="E76" s="20">
        <v>0</v>
      </c>
      <c r="F76" s="20">
        <v>0</v>
      </c>
      <c r="G76" s="48">
        <v>0</v>
      </c>
      <c r="H76" s="20">
        <f t="shared" si="12"/>
        <v>0</v>
      </c>
      <c r="I76" s="48">
        <v>0</v>
      </c>
      <c r="J76" s="92"/>
    </row>
    <row r="77" spans="1:10" ht="22.5" customHeight="1" x14ac:dyDescent="0.25">
      <c r="A77" s="96" t="s">
        <v>69</v>
      </c>
      <c r="B77" s="96" t="s">
        <v>71</v>
      </c>
      <c r="C77" s="96" t="s">
        <v>44</v>
      </c>
      <c r="D77" s="42" t="s">
        <v>13</v>
      </c>
      <c r="E77" s="20">
        <v>0</v>
      </c>
      <c r="F77" s="20">
        <v>0</v>
      </c>
      <c r="G77" s="48">
        <v>0</v>
      </c>
      <c r="H77" s="20">
        <f t="shared" ref="H77:H80" si="13">F77-G77</f>
        <v>0</v>
      </c>
      <c r="I77" s="48">
        <v>0</v>
      </c>
      <c r="J77" s="90" t="s">
        <v>102</v>
      </c>
    </row>
    <row r="78" spans="1:10" ht="22.5" customHeight="1" x14ac:dyDescent="0.25">
      <c r="A78" s="91"/>
      <c r="B78" s="91"/>
      <c r="C78" s="91"/>
      <c r="D78" s="42" t="s">
        <v>14</v>
      </c>
      <c r="E78" s="20">
        <v>0</v>
      </c>
      <c r="F78" s="20">
        <v>0</v>
      </c>
      <c r="G78" s="48">
        <v>0</v>
      </c>
      <c r="H78" s="20">
        <f t="shared" si="13"/>
        <v>0</v>
      </c>
      <c r="I78" s="48">
        <v>0</v>
      </c>
      <c r="J78" s="91"/>
    </row>
    <row r="79" spans="1:10" ht="22.5" customHeight="1" x14ac:dyDescent="0.25">
      <c r="A79" s="91"/>
      <c r="B79" s="91"/>
      <c r="C79" s="91"/>
      <c r="D79" s="42" t="s">
        <v>24</v>
      </c>
      <c r="E79" s="20">
        <v>0</v>
      </c>
      <c r="F79" s="20">
        <v>0</v>
      </c>
      <c r="G79" s="48">
        <v>0</v>
      </c>
      <c r="H79" s="20">
        <f t="shared" si="13"/>
        <v>0</v>
      </c>
      <c r="I79" s="48">
        <v>0</v>
      </c>
      <c r="J79" s="91"/>
    </row>
    <row r="80" spans="1:10" ht="22.5" customHeight="1" x14ac:dyDescent="0.25">
      <c r="A80" s="91"/>
      <c r="B80" s="91"/>
      <c r="C80" s="91"/>
      <c r="D80" s="42" t="s">
        <v>16</v>
      </c>
      <c r="E80" s="20">
        <v>0</v>
      </c>
      <c r="F80" s="20">
        <v>0</v>
      </c>
      <c r="G80" s="48">
        <v>0</v>
      </c>
      <c r="H80" s="20">
        <f t="shared" si="13"/>
        <v>0</v>
      </c>
      <c r="I80" s="48">
        <v>0</v>
      </c>
      <c r="J80" s="91"/>
    </row>
    <row r="81" spans="1:10" ht="22.5" customHeight="1" x14ac:dyDescent="0.25">
      <c r="A81" s="92"/>
      <c r="B81" s="92"/>
      <c r="C81" s="92"/>
      <c r="D81" s="42" t="s">
        <v>25</v>
      </c>
      <c r="E81" s="20">
        <v>0</v>
      </c>
      <c r="F81" s="20">
        <v>0</v>
      </c>
      <c r="G81" s="48">
        <v>0</v>
      </c>
      <c r="H81" s="20">
        <f>F81-G81</f>
        <v>0</v>
      </c>
      <c r="I81" s="48">
        <v>0</v>
      </c>
      <c r="J81" s="92"/>
    </row>
    <row r="82" spans="1:10" ht="22.5" customHeight="1" x14ac:dyDescent="0.25">
      <c r="A82" s="96" t="s">
        <v>70</v>
      </c>
      <c r="B82" s="96" t="s">
        <v>29</v>
      </c>
      <c r="C82" s="96" t="s">
        <v>44</v>
      </c>
      <c r="D82" s="42" t="s">
        <v>13</v>
      </c>
      <c r="E82" s="20">
        <v>0</v>
      </c>
      <c r="F82" s="20">
        <v>0</v>
      </c>
      <c r="G82" s="48">
        <v>0</v>
      </c>
      <c r="H82" s="20">
        <f t="shared" ref="H82:H85" si="14">F82-G82</f>
        <v>0</v>
      </c>
      <c r="I82" s="48">
        <v>0</v>
      </c>
      <c r="J82" s="90" t="s">
        <v>102</v>
      </c>
    </row>
    <row r="83" spans="1:10" ht="22.5" customHeight="1" x14ac:dyDescent="0.25">
      <c r="A83" s="91"/>
      <c r="B83" s="91"/>
      <c r="C83" s="91"/>
      <c r="D83" s="42" t="s">
        <v>14</v>
      </c>
      <c r="E83" s="20">
        <v>0</v>
      </c>
      <c r="F83" s="20">
        <v>0</v>
      </c>
      <c r="G83" s="48">
        <v>0</v>
      </c>
      <c r="H83" s="20">
        <f t="shared" si="14"/>
        <v>0</v>
      </c>
      <c r="I83" s="48">
        <v>0</v>
      </c>
      <c r="J83" s="91"/>
    </row>
    <row r="84" spans="1:10" ht="22.5" customHeight="1" x14ac:dyDescent="0.25">
      <c r="A84" s="91"/>
      <c r="B84" s="91"/>
      <c r="C84" s="91"/>
      <c r="D84" s="42" t="s">
        <v>24</v>
      </c>
      <c r="E84" s="20">
        <v>0</v>
      </c>
      <c r="F84" s="20">
        <v>0</v>
      </c>
      <c r="G84" s="48">
        <v>0</v>
      </c>
      <c r="H84" s="20">
        <f t="shared" si="14"/>
        <v>0</v>
      </c>
      <c r="I84" s="48">
        <v>0</v>
      </c>
      <c r="J84" s="91"/>
    </row>
    <row r="85" spans="1:10" ht="22.5" customHeight="1" x14ac:dyDescent="0.25">
      <c r="A85" s="91"/>
      <c r="B85" s="91"/>
      <c r="C85" s="91"/>
      <c r="D85" s="42" t="s">
        <v>16</v>
      </c>
      <c r="E85" s="20">
        <v>0</v>
      </c>
      <c r="F85" s="20">
        <v>0</v>
      </c>
      <c r="G85" s="48">
        <v>0</v>
      </c>
      <c r="H85" s="20">
        <f t="shared" si="14"/>
        <v>0</v>
      </c>
      <c r="I85" s="48">
        <v>0</v>
      </c>
      <c r="J85" s="91"/>
    </row>
    <row r="86" spans="1:10" ht="22.5" customHeight="1" x14ac:dyDescent="0.25">
      <c r="A86" s="92"/>
      <c r="B86" s="92"/>
      <c r="C86" s="92"/>
      <c r="D86" s="42" t="s">
        <v>25</v>
      </c>
      <c r="E86" s="20">
        <v>0</v>
      </c>
      <c r="F86" s="20">
        <v>0</v>
      </c>
      <c r="G86" s="48">
        <v>0</v>
      </c>
      <c r="H86" s="20">
        <f>F86-G86</f>
        <v>0</v>
      </c>
      <c r="I86" s="48">
        <v>0</v>
      </c>
      <c r="J86" s="92"/>
    </row>
    <row r="87" spans="1:10" ht="24" customHeight="1" x14ac:dyDescent="0.25">
      <c r="A87" s="100" t="s">
        <v>26</v>
      </c>
      <c r="B87" s="101"/>
      <c r="C87" s="102"/>
      <c r="D87" s="42" t="s">
        <v>13</v>
      </c>
      <c r="E87" s="20">
        <v>0</v>
      </c>
      <c r="F87" s="20">
        <v>0</v>
      </c>
      <c r="G87" s="48">
        <v>0</v>
      </c>
      <c r="H87" s="20">
        <f t="shared" si="12"/>
        <v>0</v>
      </c>
      <c r="I87" s="48">
        <v>0</v>
      </c>
      <c r="J87" s="14"/>
    </row>
    <row r="88" spans="1:10" ht="27" customHeight="1" x14ac:dyDescent="0.25">
      <c r="A88" s="103"/>
      <c r="B88" s="104"/>
      <c r="C88" s="105"/>
      <c r="D88" s="42" t="s">
        <v>14</v>
      </c>
      <c r="E88" s="20">
        <v>0</v>
      </c>
      <c r="F88" s="20">
        <v>0</v>
      </c>
      <c r="G88" s="48">
        <v>0</v>
      </c>
      <c r="H88" s="20">
        <f t="shared" si="12"/>
        <v>0</v>
      </c>
      <c r="I88" s="48">
        <v>0</v>
      </c>
      <c r="J88" s="14"/>
    </row>
    <row r="89" spans="1:10" ht="24.95" customHeight="1" x14ac:dyDescent="0.25">
      <c r="A89" s="103"/>
      <c r="B89" s="104"/>
      <c r="C89" s="105"/>
      <c r="D89" s="42" t="s">
        <v>24</v>
      </c>
      <c r="E89" s="20">
        <v>0</v>
      </c>
      <c r="F89" s="20">
        <v>0</v>
      </c>
      <c r="G89" s="48">
        <v>0</v>
      </c>
      <c r="H89" s="20">
        <f t="shared" si="12"/>
        <v>0</v>
      </c>
      <c r="I89" s="48">
        <v>0</v>
      </c>
      <c r="J89" s="14"/>
    </row>
    <row r="90" spans="1:10" ht="24.95" customHeight="1" x14ac:dyDescent="0.25">
      <c r="A90" s="103"/>
      <c r="B90" s="104"/>
      <c r="C90" s="105"/>
      <c r="D90" s="42" t="s">
        <v>16</v>
      </c>
      <c r="E90" s="20">
        <v>0</v>
      </c>
      <c r="F90" s="20">
        <v>0</v>
      </c>
      <c r="G90" s="48">
        <v>0</v>
      </c>
      <c r="H90" s="20">
        <f t="shared" si="12"/>
        <v>0</v>
      </c>
      <c r="I90" s="48">
        <v>0</v>
      </c>
      <c r="J90" s="14"/>
    </row>
    <row r="91" spans="1:10" ht="24.95" customHeight="1" x14ac:dyDescent="0.25">
      <c r="A91" s="106"/>
      <c r="B91" s="107"/>
      <c r="C91" s="108"/>
      <c r="D91" s="42" t="s">
        <v>25</v>
      </c>
      <c r="E91" s="20">
        <v>0</v>
      </c>
      <c r="F91" s="20">
        <v>0</v>
      </c>
      <c r="G91" s="48">
        <v>0</v>
      </c>
      <c r="H91" s="20">
        <v>0</v>
      </c>
      <c r="I91" s="48">
        <v>0</v>
      </c>
      <c r="J91" s="14"/>
    </row>
    <row r="92" spans="1:10" ht="24.95" customHeight="1" x14ac:dyDescent="0.25">
      <c r="A92" s="109" t="s">
        <v>49</v>
      </c>
      <c r="B92" s="110"/>
      <c r="C92" s="111"/>
      <c r="D92" s="42" t="s">
        <v>13</v>
      </c>
      <c r="E92" s="20">
        <v>0</v>
      </c>
      <c r="F92" s="20">
        <v>0</v>
      </c>
      <c r="G92" s="48">
        <v>0</v>
      </c>
      <c r="H92" s="20">
        <f t="shared" ref="H92:H95" si="15">F92-G92</f>
        <v>0</v>
      </c>
      <c r="I92" s="48">
        <v>0</v>
      </c>
      <c r="J92" s="22"/>
    </row>
    <row r="93" spans="1:10" ht="24.95" customHeight="1" x14ac:dyDescent="0.25">
      <c r="A93" s="112"/>
      <c r="B93" s="113"/>
      <c r="C93" s="114"/>
      <c r="D93" s="42" t="s">
        <v>14</v>
      </c>
      <c r="E93" s="20">
        <v>0</v>
      </c>
      <c r="F93" s="20">
        <v>0</v>
      </c>
      <c r="G93" s="48">
        <v>0</v>
      </c>
      <c r="H93" s="20">
        <f t="shared" si="15"/>
        <v>0</v>
      </c>
      <c r="I93" s="48">
        <v>0</v>
      </c>
      <c r="J93" s="22"/>
    </row>
    <row r="94" spans="1:10" ht="24.95" customHeight="1" x14ac:dyDescent="0.25">
      <c r="A94" s="112"/>
      <c r="B94" s="113"/>
      <c r="C94" s="114"/>
      <c r="D94" s="42" t="s">
        <v>24</v>
      </c>
      <c r="E94" s="20">
        <v>0</v>
      </c>
      <c r="F94" s="20">
        <v>0</v>
      </c>
      <c r="G94" s="48">
        <v>0</v>
      </c>
      <c r="H94" s="20">
        <f t="shared" si="15"/>
        <v>0</v>
      </c>
      <c r="I94" s="48">
        <v>0</v>
      </c>
      <c r="J94" s="22"/>
    </row>
    <row r="95" spans="1:10" ht="24.95" customHeight="1" x14ac:dyDescent="0.25">
      <c r="A95" s="112"/>
      <c r="B95" s="113"/>
      <c r="C95" s="114"/>
      <c r="D95" s="42" t="s">
        <v>16</v>
      </c>
      <c r="E95" s="20">
        <v>0</v>
      </c>
      <c r="F95" s="20">
        <v>0</v>
      </c>
      <c r="G95" s="48">
        <v>0</v>
      </c>
      <c r="H95" s="20">
        <f t="shared" si="15"/>
        <v>0</v>
      </c>
      <c r="I95" s="48">
        <v>0</v>
      </c>
      <c r="J95" s="22"/>
    </row>
    <row r="96" spans="1:10" ht="24.95" customHeight="1" x14ac:dyDescent="0.25">
      <c r="A96" s="115"/>
      <c r="B96" s="116"/>
      <c r="C96" s="117"/>
      <c r="D96" s="42" t="s">
        <v>25</v>
      </c>
      <c r="E96" s="20">
        <v>0</v>
      </c>
      <c r="F96" s="20">
        <v>0</v>
      </c>
      <c r="G96" s="48">
        <v>0</v>
      </c>
      <c r="H96" s="20">
        <v>0</v>
      </c>
      <c r="I96" s="48">
        <v>0</v>
      </c>
      <c r="J96" s="22"/>
    </row>
    <row r="97" spans="1:10" ht="24.95" customHeight="1" x14ac:dyDescent="0.25">
      <c r="A97" s="118" t="s">
        <v>72</v>
      </c>
      <c r="B97" s="118"/>
      <c r="C97" s="118"/>
      <c r="D97" s="118"/>
      <c r="E97" s="118"/>
      <c r="F97" s="118"/>
      <c r="G97" s="118"/>
      <c r="H97" s="118"/>
      <c r="I97" s="118"/>
      <c r="J97" s="119"/>
    </row>
    <row r="98" spans="1:10" ht="24.95" customHeight="1" x14ac:dyDescent="0.25">
      <c r="A98" s="118" t="s">
        <v>30</v>
      </c>
      <c r="B98" s="118"/>
      <c r="C98" s="118"/>
      <c r="D98" s="118"/>
      <c r="E98" s="118"/>
      <c r="F98" s="118"/>
      <c r="G98" s="118"/>
      <c r="H98" s="118"/>
      <c r="I98" s="118"/>
      <c r="J98" s="119"/>
    </row>
    <row r="99" spans="1:10" ht="24.95" customHeight="1" x14ac:dyDescent="0.25">
      <c r="A99" s="93" t="s">
        <v>42</v>
      </c>
      <c r="B99" s="118"/>
      <c r="C99" s="118"/>
      <c r="D99" s="118"/>
      <c r="E99" s="118"/>
      <c r="F99" s="118"/>
      <c r="G99" s="118"/>
      <c r="H99" s="118"/>
      <c r="I99" s="118"/>
      <c r="J99" s="119"/>
    </row>
    <row r="100" spans="1:10" ht="24" customHeight="1" x14ac:dyDescent="0.25">
      <c r="A100" s="96" t="s">
        <v>73</v>
      </c>
      <c r="B100" s="97" t="s">
        <v>74</v>
      </c>
      <c r="C100" s="96" t="s">
        <v>75</v>
      </c>
      <c r="D100" s="42" t="s">
        <v>13</v>
      </c>
      <c r="E100" s="20">
        <v>0</v>
      </c>
      <c r="F100" s="20">
        <v>0</v>
      </c>
      <c r="G100" s="48">
        <v>0</v>
      </c>
      <c r="H100" s="20">
        <f t="shared" ref="H100:H103" si="16">F100-G100</f>
        <v>0</v>
      </c>
      <c r="I100" s="48">
        <v>0</v>
      </c>
      <c r="J100" s="90" t="s">
        <v>109</v>
      </c>
    </row>
    <row r="101" spans="1:10" ht="22.5" customHeight="1" x14ac:dyDescent="0.25">
      <c r="A101" s="91"/>
      <c r="B101" s="98"/>
      <c r="C101" s="91"/>
      <c r="D101" s="42" t="s">
        <v>14</v>
      </c>
      <c r="E101" s="20">
        <v>0</v>
      </c>
      <c r="F101" s="20">
        <v>0</v>
      </c>
      <c r="G101" s="48">
        <v>0</v>
      </c>
      <c r="H101" s="20">
        <f t="shared" si="16"/>
        <v>0</v>
      </c>
      <c r="I101" s="48">
        <v>0</v>
      </c>
      <c r="J101" s="91"/>
    </row>
    <row r="102" spans="1:10" ht="22.5" customHeight="1" x14ac:dyDescent="0.25">
      <c r="A102" s="91"/>
      <c r="B102" s="98"/>
      <c r="C102" s="91"/>
      <c r="D102" s="42" t="s">
        <v>24</v>
      </c>
      <c r="E102" s="20">
        <v>0</v>
      </c>
      <c r="F102" s="20">
        <v>0</v>
      </c>
      <c r="G102" s="48">
        <v>0</v>
      </c>
      <c r="H102" s="20">
        <v>0</v>
      </c>
      <c r="I102" s="48">
        <v>0</v>
      </c>
      <c r="J102" s="91"/>
    </row>
    <row r="103" spans="1:10" ht="26.25" customHeight="1" x14ac:dyDescent="0.25">
      <c r="A103" s="91"/>
      <c r="B103" s="98"/>
      <c r="C103" s="91"/>
      <c r="D103" s="42" t="s">
        <v>16</v>
      </c>
      <c r="E103" s="20">
        <v>0</v>
      </c>
      <c r="F103" s="20">
        <v>0</v>
      </c>
      <c r="G103" s="48">
        <v>0</v>
      </c>
      <c r="H103" s="20">
        <f t="shared" si="16"/>
        <v>0</v>
      </c>
      <c r="I103" s="48">
        <v>0</v>
      </c>
      <c r="J103" s="91"/>
    </row>
    <row r="104" spans="1:10" ht="21" customHeight="1" x14ac:dyDescent="0.25">
      <c r="A104" s="92"/>
      <c r="B104" s="99"/>
      <c r="C104" s="92"/>
      <c r="D104" s="42" t="s">
        <v>25</v>
      </c>
      <c r="E104" s="20">
        <v>0</v>
      </c>
      <c r="F104" s="20">
        <v>0</v>
      </c>
      <c r="G104" s="48">
        <v>0</v>
      </c>
      <c r="H104" s="20">
        <v>0</v>
      </c>
      <c r="I104" s="48">
        <v>0</v>
      </c>
      <c r="J104" s="92"/>
    </row>
    <row r="105" spans="1:10" ht="24.95" customHeight="1" x14ac:dyDescent="0.25">
      <c r="A105" s="105" t="s">
        <v>76</v>
      </c>
      <c r="B105" s="91" t="s">
        <v>77</v>
      </c>
      <c r="C105" s="91" t="s">
        <v>75</v>
      </c>
      <c r="D105" s="52" t="s">
        <v>13</v>
      </c>
      <c r="E105" s="20">
        <v>0</v>
      </c>
      <c r="F105" s="20">
        <v>0</v>
      </c>
      <c r="G105" s="48">
        <v>0</v>
      </c>
      <c r="H105" s="20">
        <f t="shared" ref="H105:H106" si="17">F105-G105</f>
        <v>0</v>
      </c>
      <c r="I105" s="48">
        <v>0</v>
      </c>
      <c r="J105" s="90" t="s">
        <v>103</v>
      </c>
    </row>
    <row r="106" spans="1:10" ht="24.95" customHeight="1" x14ac:dyDescent="0.25">
      <c r="A106" s="105"/>
      <c r="B106" s="91"/>
      <c r="C106" s="91"/>
      <c r="D106" s="52" t="s">
        <v>14</v>
      </c>
      <c r="E106" s="20">
        <v>0</v>
      </c>
      <c r="F106" s="20">
        <v>0</v>
      </c>
      <c r="G106" s="48">
        <v>0</v>
      </c>
      <c r="H106" s="20">
        <f t="shared" si="17"/>
        <v>0</v>
      </c>
      <c r="I106" s="48">
        <v>0</v>
      </c>
      <c r="J106" s="91"/>
    </row>
    <row r="107" spans="1:10" ht="24.95" customHeight="1" x14ac:dyDescent="0.25">
      <c r="A107" s="105"/>
      <c r="B107" s="91"/>
      <c r="C107" s="91"/>
      <c r="D107" s="52" t="s">
        <v>24</v>
      </c>
      <c r="E107" s="20">
        <v>0</v>
      </c>
      <c r="F107" s="20">
        <v>0</v>
      </c>
      <c r="G107" s="48">
        <v>0</v>
      </c>
      <c r="H107" s="20">
        <v>0</v>
      </c>
      <c r="I107" s="48">
        <v>0</v>
      </c>
      <c r="J107" s="91"/>
    </row>
    <row r="108" spans="1:10" ht="24.95" customHeight="1" x14ac:dyDescent="0.25">
      <c r="A108" s="105"/>
      <c r="B108" s="91"/>
      <c r="C108" s="91"/>
      <c r="D108" s="52" t="s">
        <v>16</v>
      </c>
      <c r="E108" s="20">
        <v>0</v>
      </c>
      <c r="F108" s="20">
        <v>0</v>
      </c>
      <c r="G108" s="48">
        <v>0</v>
      </c>
      <c r="H108" s="20">
        <f t="shared" ref="H108" si="18">F108-G108</f>
        <v>0</v>
      </c>
      <c r="I108" s="48">
        <v>0</v>
      </c>
      <c r="J108" s="91"/>
    </row>
    <row r="109" spans="1:10" ht="24.95" customHeight="1" x14ac:dyDescent="0.25">
      <c r="A109" s="108"/>
      <c r="B109" s="92"/>
      <c r="C109" s="92"/>
      <c r="D109" s="52" t="s">
        <v>25</v>
      </c>
      <c r="E109" s="20">
        <v>0</v>
      </c>
      <c r="F109" s="20">
        <v>0</v>
      </c>
      <c r="G109" s="48">
        <v>0</v>
      </c>
      <c r="H109" s="20">
        <v>0</v>
      </c>
      <c r="I109" s="48">
        <v>0</v>
      </c>
      <c r="J109" s="92"/>
    </row>
    <row r="110" spans="1:10" ht="24.95" customHeight="1" x14ac:dyDescent="0.25">
      <c r="A110" s="91" t="s">
        <v>78</v>
      </c>
      <c r="B110" s="91" t="s">
        <v>79</v>
      </c>
      <c r="C110" s="91" t="s">
        <v>43</v>
      </c>
      <c r="D110" s="42" t="s">
        <v>13</v>
      </c>
      <c r="E110" s="20">
        <v>0</v>
      </c>
      <c r="F110" s="20">
        <v>0</v>
      </c>
      <c r="G110" s="48">
        <v>0</v>
      </c>
      <c r="H110" s="20">
        <f t="shared" ref="H110:H111" si="19">F110-G110</f>
        <v>0</v>
      </c>
      <c r="I110" s="48">
        <v>0</v>
      </c>
      <c r="J110" s="90" t="s">
        <v>110</v>
      </c>
    </row>
    <row r="111" spans="1:10" ht="24.95" customHeight="1" x14ac:dyDescent="0.25">
      <c r="A111" s="91"/>
      <c r="B111" s="91"/>
      <c r="C111" s="91"/>
      <c r="D111" s="42" t="s">
        <v>14</v>
      </c>
      <c r="E111" s="20">
        <v>0</v>
      </c>
      <c r="F111" s="20">
        <v>0</v>
      </c>
      <c r="G111" s="48">
        <v>0</v>
      </c>
      <c r="H111" s="20">
        <f t="shared" si="19"/>
        <v>0</v>
      </c>
      <c r="I111" s="48">
        <v>0</v>
      </c>
      <c r="J111" s="91"/>
    </row>
    <row r="112" spans="1:10" ht="24.95" customHeight="1" x14ac:dyDescent="0.25">
      <c r="A112" s="91"/>
      <c r="B112" s="91"/>
      <c r="C112" s="91"/>
      <c r="D112" s="42" t="s">
        <v>24</v>
      </c>
      <c r="E112" s="20">
        <v>0</v>
      </c>
      <c r="F112" s="20">
        <v>0</v>
      </c>
      <c r="G112" s="48">
        <v>0</v>
      </c>
      <c r="H112" s="20">
        <v>0</v>
      </c>
      <c r="I112" s="48">
        <v>0</v>
      </c>
      <c r="J112" s="91"/>
    </row>
    <row r="113" spans="1:10" ht="24.95" customHeight="1" x14ac:dyDescent="0.25">
      <c r="A113" s="91"/>
      <c r="B113" s="91"/>
      <c r="C113" s="91"/>
      <c r="D113" s="42" t="s">
        <v>16</v>
      </c>
      <c r="E113" s="20">
        <v>0</v>
      </c>
      <c r="F113" s="20">
        <v>0</v>
      </c>
      <c r="G113" s="48">
        <v>0</v>
      </c>
      <c r="H113" s="20">
        <f t="shared" ref="H113" si="20">F113-G113</f>
        <v>0</v>
      </c>
      <c r="I113" s="48">
        <v>0</v>
      </c>
      <c r="J113" s="91"/>
    </row>
    <row r="114" spans="1:10" ht="24.95" customHeight="1" x14ac:dyDescent="0.25">
      <c r="A114" s="92"/>
      <c r="B114" s="92"/>
      <c r="C114" s="92"/>
      <c r="D114" s="42" t="s">
        <v>25</v>
      </c>
      <c r="E114" s="20">
        <v>0</v>
      </c>
      <c r="F114" s="20">
        <v>0</v>
      </c>
      <c r="G114" s="48">
        <v>0</v>
      </c>
      <c r="H114" s="20">
        <v>0</v>
      </c>
      <c r="I114" s="48">
        <v>0</v>
      </c>
      <c r="J114" s="92"/>
    </row>
    <row r="115" spans="1:10" ht="24.95" customHeight="1" x14ac:dyDescent="0.25">
      <c r="A115" s="100" t="s">
        <v>50</v>
      </c>
      <c r="B115" s="101"/>
      <c r="C115" s="102"/>
      <c r="D115" s="42" t="s">
        <v>13</v>
      </c>
      <c r="E115" s="20">
        <v>0</v>
      </c>
      <c r="F115" s="20">
        <v>0</v>
      </c>
      <c r="G115" s="48">
        <v>0</v>
      </c>
      <c r="H115" s="20">
        <f t="shared" ref="H115:H116" si="21">F115-G115</f>
        <v>0</v>
      </c>
      <c r="I115" s="48">
        <v>0</v>
      </c>
      <c r="J115" s="14"/>
    </row>
    <row r="116" spans="1:10" ht="27" customHeight="1" x14ac:dyDescent="0.25">
      <c r="A116" s="103"/>
      <c r="B116" s="104"/>
      <c r="C116" s="105"/>
      <c r="D116" s="42" t="s">
        <v>14</v>
      </c>
      <c r="E116" s="20">
        <v>0</v>
      </c>
      <c r="F116" s="20">
        <v>0</v>
      </c>
      <c r="G116" s="48">
        <v>0</v>
      </c>
      <c r="H116" s="20">
        <f t="shared" si="21"/>
        <v>0</v>
      </c>
      <c r="I116" s="48">
        <v>0</v>
      </c>
      <c r="J116" s="14"/>
    </row>
    <row r="117" spans="1:10" ht="24.95" customHeight="1" x14ac:dyDescent="0.25">
      <c r="A117" s="103"/>
      <c r="B117" s="104"/>
      <c r="C117" s="105"/>
      <c r="D117" s="42" t="s">
        <v>24</v>
      </c>
      <c r="E117" s="20">
        <v>0</v>
      </c>
      <c r="F117" s="20">
        <v>0</v>
      </c>
      <c r="G117" s="48">
        <v>0</v>
      </c>
      <c r="H117" s="20">
        <v>0</v>
      </c>
      <c r="I117" s="48">
        <v>0</v>
      </c>
      <c r="J117" s="14"/>
    </row>
    <row r="118" spans="1:10" ht="24.95" customHeight="1" x14ac:dyDescent="0.25">
      <c r="A118" s="103"/>
      <c r="B118" s="104"/>
      <c r="C118" s="105"/>
      <c r="D118" s="42" t="s">
        <v>16</v>
      </c>
      <c r="E118" s="20">
        <v>0</v>
      </c>
      <c r="F118" s="20">
        <v>0</v>
      </c>
      <c r="G118" s="48">
        <v>0</v>
      </c>
      <c r="H118" s="20">
        <f t="shared" ref="H118" si="22">F118-G118</f>
        <v>0</v>
      </c>
      <c r="I118" s="48">
        <v>0</v>
      </c>
      <c r="J118" s="14"/>
    </row>
    <row r="119" spans="1:10" ht="24.95" customHeight="1" x14ac:dyDescent="0.25">
      <c r="A119" s="106"/>
      <c r="B119" s="107"/>
      <c r="C119" s="108"/>
      <c r="D119" s="42" t="s">
        <v>25</v>
      </c>
      <c r="E119" s="20">
        <v>0</v>
      </c>
      <c r="F119" s="20">
        <v>0</v>
      </c>
      <c r="G119" s="48">
        <v>0</v>
      </c>
      <c r="H119" s="20">
        <v>0</v>
      </c>
      <c r="I119" s="48">
        <v>0</v>
      </c>
      <c r="J119" s="14"/>
    </row>
    <row r="120" spans="1:10" ht="24.95" customHeight="1" x14ac:dyDescent="0.25">
      <c r="A120" s="100" t="s">
        <v>51</v>
      </c>
      <c r="B120" s="101"/>
      <c r="C120" s="102"/>
      <c r="D120" s="42" t="s">
        <v>13</v>
      </c>
      <c r="E120" s="20">
        <v>0</v>
      </c>
      <c r="F120" s="20">
        <v>0</v>
      </c>
      <c r="G120" s="48">
        <v>0</v>
      </c>
      <c r="H120" s="20">
        <f t="shared" ref="H120:H121" si="23">F120-G120</f>
        <v>0</v>
      </c>
      <c r="I120" s="48">
        <v>0</v>
      </c>
      <c r="J120" s="22"/>
    </row>
    <row r="121" spans="1:10" ht="24.95" customHeight="1" x14ac:dyDescent="0.25">
      <c r="A121" s="103"/>
      <c r="B121" s="104"/>
      <c r="C121" s="105"/>
      <c r="D121" s="42" t="s">
        <v>14</v>
      </c>
      <c r="E121" s="20">
        <v>0</v>
      </c>
      <c r="F121" s="20">
        <v>0</v>
      </c>
      <c r="G121" s="48">
        <v>0</v>
      </c>
      <c r="H121" s="20">
        <f t="shared" si="23"/>
        <v>0</v>
      </c>
      <c r="I121" s="48">
        <v>0</v>
      </c>
      <c r="J121" s="22"/>
    </row>
    <row r="122" spans="1:10" ht="24.95" customHeight="1" x14ac:dyDescent="0.25">
      <c r="A122" s="103"/>
      <c r="B122" s="104"/>
      <c r="C122" s="105"/>
      <c r="D122" s="42" t="s">
        <v>24</v>
      </c>
      <c r="E122" s="20">
        <v>0</v>
      </c>
      <c r="F122" s="20">
        <v>0</v>
      </c>
      <c r="G122" s="48">
        <v>0</v>
      </c>
      <c r="H122" s="20">
        <v>0</v>
      </c>
      <c r="I122" s="48">
        <v>0</v>
      </c>
      <c r="J122" s="22"/>
    </row>
    <row r="123" spans="1:10" ht="24.95" customHeight="1" x14ac:dyDescent="0.25">
      <c r="A123" s="103"/>
      <c r="B123" s="104"/>
      <c r="C123" s="105"/>
      <c r="D123" s="42" t="s">
        <v>16</v>
      </c>
      <c r="E123" s="20">
        <v>0</v>
      </c>
      <c r="F123" s="20">
        <v>0</v>
      </c>
      <c r="G123" s="48">
        <v>0</v>
      </c>
      <c r="H123" s="20">
        <f t="shared" ref="H123" si="24">F123-G123</f>
        <v>0</v>
      </c>
      <c r="I123" s="48">
        <v>0</v>
      </c>
      <c r="J123" s="22"/>
    </row>
    <row r="124" spans="1:10" ht="24.95" customHeight="1" thickBot="1" x14ac:dyDescent="0.3">
      <c r="A124" s="106"/>
      <c r="B124" s="107"/>
      <c r="C124" s="108"/>
      <c r="D124" s="42" t="s">
        <v>25</v>
      </c>
      <c r="E124" s="20">
        <v>0</v>
      </c>
      <c r="F124" s="20">
        <v>0</v>
      </c>
      <c r="G124" s="48">
        <v>0</v>
      </c>
      <c r="H124" s="20">
        <v>0</v>
      </c>
      <c r="I124" s="48">
        <v>0</v>
      </c>
      <c r="J124" s="22"/>
    </row>
    <row r="125" spans="1:10" s="9" customFormat="1" ht="24.95" customHeight="1" thickBot="1" x14ac:dyDescent="0.3">
      <c r="A125" s="133" t="s">
        <v>22</v>
      </c>
      <c r="B125" s="134"/>
      <c r="C125" s="134"/>
      <c r="D125" s="18" t="s">
        <v>13</v>
      </c>
      <c r="E125" s="30">
        <f t="shared" ref="E125:G127" si="25">E120+E92+E62</f>
        <v>0</v>
      </c>
      <c r="F125" s="30">
        <f t="shared" si="25"/>
        <v>0</v>
      </c>
      <c r="G125" s="80">
        <f t="shared" si="25"/>
        <v>0</v>
      </c>
      <c r="H125" s="27">
        <f>G125-F125</f>
        <v>0</v>
      </c>
      <c r="I125" s="86">
        <v>0</v>
      </c>
      <c r="J125" s="24"/>
    </row>
    <row r="126" spans="1:10" s="9" customFormat="1" ht="24.95" customHeight="1" thickBot="1" x14ac:dyDescent="0.3">
      <c r="A126" s="135"/>
      <c r="B126" s="136"/>
      <c r="C126" s="136"/>
      <c r="D126" s="10" t="s">
        <v>14</v>
      </c>
      <c r="E126" s="30">
        <f t="shared" si="25"/>
        <v>7245.5</v>
      </c>
      <c r="F126" s="30">
        <f t="shared" si="25"/>
        <v>7245.5</v>
      </c>
      <c r="G126" s="80">
        <f t="shared" si="25"/>
        <v>1481.6999999999998</v>
      </c>
      <c r="H126" s="27">
        <f>G126-F126</f>
        <v>-5763.8</v>
      </c>
      <c r="I126" s="67">
        <f>G126/F126*100</f>
        <v>20.449934442067487</v>
      </c>
      <c r="J126" s="25"/>
    </row>
    <row r="127" spans="1:10" s="15" customFormat="1" ht="24.95" customHeight="1" thickBot="1" x14ac:dyDescent="0.3">
      <c r="A127" s="135"/>
      <c r="B127" s="136"/>
      <c r="C127" s="136"/>
      <c r="D127" s="10" t="s">
        <v>15</v>
      </c>
      <c r="E127" s="30">
        <f t="shared" si="25"/>
        <v>1108.5</v>
      </c>
      <c r="F127" s="30">
        <f t="shared" si="25"/>
        <v>1108.5</v>
      </c>
      <c r="G127" s="80">
        <f t="shared" si="25"/>
        <v>94.7</v>
      </c>
      <c r="H127" s="29">
        <f>G127-F127</f>
        <v>-1013.8</v>
      </c>
      <c r="I127" s="68">
        <f>G127/F127*100</f>
        <v>8.5430762291384763</v>
      </c>
      <c r="J127" s="25"/>
    </row>
    <row r="128" spans="1:10" s="9" customFormat="1" ht="24.95" customHeight="1" thickBot="1" x14ac:dyDescent="0.3">
      <c r="A128" s="135"/>
      <c r="B128" s="136"/>
      <c r="C128" s="136"/>
      <c r="D128" s="19" t="s">
        <v>16</v>
      </c>
      <c r="E128" s="30">
        <f>E123+E95+E65</f>
        <v>0</v>
      </c>
      <c r="F128" s="30">
        <f>F123+F95+F65</f>
        <v>0</v>
      </c>
      <c r="G128" s="80">
        <f>G123+G95+G90</f>
        <v>0</v>
      </c>
      <c r="H128" s="28">
        <f>G128-F128</f>
        <v>0</v>
      </c>
      <c r="I128" s="69">
        <v>0</v>
      </c>
      <c r="J128" s="26"/>
    </row>
    <row r="129" spans="1:10" s="9" customFormat="1" ht="24.95" customHeight="1" thickBot="1" x14ac:dyDescent="0.3">
      <c r="A129" s="137"/>
      <c r="B129" s="138"/>
      <c r="C129" s="138"/>
      <c r="D129" s="23" t="s">
        <v>25</v>
      </c>
      <c r="E129" s="30">
        <f>E125+E126+E127</f>
        <v>8354</v>
      </c>
      <c r="F129" s="30">
        <f>F125+F126+F127</f>
        <v>8354</v>
      </c>
      <c r="G129" s="80">
        <f>G125+G126+G127+G128</f>
        <v>1576.3999999999999</v>
      </c>
      <c r="H129" s="28">
        <f>G129-F129</f>
        <v>-6777.6</v>
      </c>
      <c r="I129" s="69">
        <f>G129/F129*100</f>
        <v>18.870002394062723</v>
      </c>
      <c r="J129" s="26"/>
    </row>
    <row r="130" spans="1:10" s="9" customFormat="1" ht="24.95" customHeight="1" x14ac:dyDescent="0.25">
      <c r="A130" s="129" t="s">
        <v>17</v>
      </c>
      <c r="B130" s="130"/>
      <c r="C130" s="130"/>
      <c r="D130" s="130"/>
      <c r="E130" s="130"/>
      <c r="F130" s="130"/>
      <c r="G130" s="130"/>
      <c r="H130" s="130"/>
      <c r="I130" s="130"/>
      <c r="J130" s="131"/>
    </row>
    <row r="131" spans="1:10" s="9" customFormat="1" ht="24.95" customHeight="1" x14ac:dyDescent="0.25">
      <c r="A131" s="132" t="s">
        <v>39</v>
      </c>
      <c r="B131" s="132"/>
      <c r="C131" s="132"/>
      <c r="D131" s="43" t="s">
        <v>13</v>
      </c>
      <c r="E131" s="20">
        <f>E113+E115</f>
        <v>0</v>
      </c>
      <c r="F131" s="20">
        <v>0</v>
      </c>
      <c r="G131" s="48">
        <v>0</v>
      </c>
      <c r="H131" s="20">
        <f t="shared" ref="H131:H134" si="26">F131-G131</f>
        <v>0</v>
      </c>
      <c r="I131" s="48">
        <v>0</v>
      </c>
      <c r="J131" s="11"/>
    </row>
    <row r="132" spans="1:10" s="9" customFormat="1" ht="24.95" customHeight="1" x14ac:dyDescent="0.25">
      <c r="A132" s="132"/>
      <c r="B132" s="132"/>
      <c r="C132" s="132"/>
      <c r="D132" s="43" t="s">
        <v>14</v>
      </c>
      <c r="E132" s="20">
        <v>84.1</v>
      </c>
      <c r="F132" s="20">
        <v>84.1</v>
      </c>
      <c r="G132" s="48">
        <v>0</v>
      </c>
      <c r="H132" s="20">
        <f>-G132-F132</f>
        <v>-84.1</v>
      </c>
      <c r="I132" s="48">
        <v>0</v>
      </c>
      <c r="J132" s="11"/>
    </row>
    <row r="133" spans="1:10" s="9" customFormat="1" ht="24.95" customHeight="1" x14ac:dyDescent="0.25">
      <c r="A133" s="132"/>
      <c r="B133" s="132"/>
      <c r="C133" s="132"/>
      <c r="D133" s="43" t="s">
        <v>15</v>
      </c>
      <c r="E133" s="20">
        <v>36</v>
      </c>
      <c r="F133" s="20">
        <v>36</v>
      </c>
      <c r="G133" s="48">
        <v>0</v>
      </c>
      <c r="H133" s="20">
        <v>0</v>
      </c>
      <c r="I133" s="48">
        <v>0</v>
      </c>
      <c r="J133" s="11"/>
    </row>
    <row r="134" spans="1:10" s="9" customFormat="1" ht="24.95" customHeight="1" x14ac:dyDescent="0.25">
      <c r="A134" s="132"/>
      <c r="B134" s="132"/>
      <c r="C134" s="132"/>
      <c r="D134" s="43" t="s">
        <v>16</v>
      </c>
      <c r="E134" s="20">
        <v>0</v>
      </c>
      <c r="F134" s="20">
        <v>0</v>
      </c>
      <c r="G134" s="48">
        <v>0</v>
      </c>
      <c r="H134" s="20">
        <f t="shared" si="26"/>
        <v>0</v>
      </c>
      <c r="I134" s="48">
        <v>0</v>
      </c>
      <c r="J134" s="11"/>
    </row>
    <row r="135" spans="1:10" s="9" customFormat="1" ht="24.95" customHeight="1" x14ac:dyDescent="0.25">
      <c r="A135" s="132"/>
      <c r="B135" s="132"/>
      <c r="C135" s="132"/>
      <c r="D135" s="44" t="s">
        <v>18</v>
      </c>
      <c r="E135" s="32">
        <v>120.1</v>
      </c>
      <c r="F135" s="32">
        <f>F132+F133</f>
        <v>120.1</v>
      </c>
      <c r="G135" s="70">
        <v>0</v>
      </c>
      <c r="H135" s="32">
        <f>G135-F135</f>
        <v>-120.1</v>
      </c>
      <c r="I135" s="70">
        <v>0</v>
      </c>
      <c r="J135" s="11"/>
    </row>
    <row r="136" spans="1:10" s="9" customFormat="1" ht="24.95" customHeight="1" x14ac:dyDescent="0.25">
      <c r="A136" s="139" t="s">
        <v>36</v>
      </c>
      <c r="B136" s="140"/>
      <c r="C136" s="141"/>
      <c r="D136" s="43" t="s">
        <v>13</v>
      </c>
      <c r="E136" s="20">
        <v>0</v>
      </c>
      <c r="F136" s="20">
        <v>0</v>
      </c>
      <c r="G136" s="48">
        <v>0</v>
      </c>
      <c r="H136" s="20">
        <v>0</v>
      </c>
      <c r="I136" s="48">
        <v>0</v>
      </c>
      <c r="J136" s="31"/>
    </row>
    <row r="137" spans="1:10" s="9" customFormat="1" ht="24.95" customHeight="1" x14ac:dyDescent="0.25">
      <c r="A137" s="142"/>
      <c r="B137" s="143"/>
      <c r="C137" s="144"/>
      <c r="D137" s="43" t="s">
        <v>14</v>
      </c>
      <c r="E137" s="20">
        <v>0</v>
      </c>
      <c r="F137" s="20">
        <v>0</v>
      </c>
      <c r="G137" s="48">
        <v>0</v>
      </c>
      <c r="H137" s="20">
        <v>0</v>
      </c>
      <c r="I137" s="48">
        <v>0</v>
      </c>
      <c r="J137" s="31"/>
    </row>
    <row r="138" spans="1:10" s="9" customFormat="1" ht="24.95" customHeight="1" x14ac:dyDescent="0.25">
      <c r="A138" s="142"/>
      <c r="B138" s="143"/>
      <c r="C138" s="144"/>
      <c r="D138" s="43" t="s">
        <v>15</v>
      </c>
      <c r="E138" s="20">
        <v>0</v>
      </c>
      <c r="F138" s="20">
        <v>0</v>
      </c>
      <c r="G138" s="48">
        <v>0</v>
      </c>
      <c r="H138" s="20">
        <v>0</v>
      </c>
      <c r="I138" s="48">
        <v>0</v>
      </c>
      <c r="J138" s="31"/>
    </row>
    <row r="139" spans="1:10" s="9" customFormat="1" ht="24.95" customHeight="1" x14ac:dyDescent="0.25">
      <c r="A139" s="142"/>
      <c r="B139" s="143"/>
      <c r="C139" s="144"/>
      <c r="D139" s="43" t="s">
        <v>16</v>
      </c>
      <c r="E139" s="20">
        <v>0</v>
      </c>
      <c r="F139" s="20">
        <v>0</v>
      </c>
      <c r="G139" s="48">
        <v>0</v>
      </c>
      <c r="H139" s="20">
        <f t="shared" ref="H139:H140" si="27">F139-G139</f>
        <v>0</v>
      </c>
      <c r="I139" s="48">
        <v>0</v>
      </c>
      <c r="J139" s="31"/>
    </row>
    <row r="140" spans="1:10" s="9" customFormat="1" ht="24.95" customHeight="1" x14ac:dyDescent="0.25">
      <c r="A140" s="145"/>
      <c r="B140" s="146"/>
      <c r="C140" s="147"/>
      <c r="D140" s="44" t="s">
        <v>18</v>
      </c>
      <c r="E140" s="32">
        <f>E139+E138+E137+E136</f>
        <v>0</v>
      </c>
      <c r="F140" s="32">
        <f>F139+F138+F137+F136</f>
        <v>0</v>
      </c>
      <c r="G140" s="70">
        <f>G139+G138+G137+G136</f>
        <v>0</v>
      </c>
      <c r="H140" s="32">
        <f t="shared" si="27"/>
        <v>0</v>
      </c>
      <c r="I140" s="70">
        <v>0</v>
      </c>
      <c r="J140" s="31"/>
    </row>
    <row r="141" spans="1:10" s="9" customFormat="1" ht="24.95" customHeight="1" x14ac:dyDescent="0.25">
      <c r="A141" s="139" t="s">
        <v>81</v>
      </c>
      <c r="B141" s="140"/>
      <c r="C141" s="141"/>
      <c r="D141" s="43" t="s">
        <v>13</v>
      </c>
      <c r="E141" s="20">
        <v>0</v>
      </c>
      <c r="F141" s="20">
        <v>0</v>
      </c>
      <c r="G141" s="48">
        <v>0</v>
      </c>
      <c r="H141" s="20">
        <v>0</v>
      </c>
      <c r="I141" s="48">
        <v>0</v>
      </c>
      <c r="J141" s="54"/>
    </row>
    <row r="142" spans="1:10" s="9" customFormat="1" ht="24.95" customHeight="1" x14ac:dyDescent="0.25">
      <c r="A142" s="142"/>
      <c r="B142" s="143"/>
      <c r="C142" s="144"/>
      <c r="D142" s="43" t="s">
        <v>14</v>
      </c>
      <c r="E142" s="20">
        <v>0</v>
      </c>
      <c r="F142" s="20">
        <v>0</v>
      </c>
      <c r="G142" s="48">
        <v>0</v>
      </c>
      <c r="H142" s="20">
        <v>0</v>
      </c>
      <c r="I142" s="48">
        <v>0</v>
      </c>
      <c r="J142" s="53"/>
    </row>
    <row r="143" spans="1:10" s="9" customFormat="1" ht="24.95" customHeight="1" x14ac:dyDescent="0.25">
      <c r="A143" s="142"/>
      <c r="B143" s="143"/>
      <c r="C143" s="144"/>
      <c r="D143" s="43" t="s">
        <v>15</v>
      </c>
      <c r="E143" s="20">
        <v>0</v>
      </c>
      <c r="F143" s="20">
        <v>0</v>
      </c>
      <c r="G143" s="48">
        <v>0</v>
      </c>
      <c r="H143" s="20">
        <v>0</v>
      </c>
      <c r="I143" s="48">
        <v>0</v>
      </c>
      <c r="J143" s="31"/>
    </row>
    <row r="144" spans="1:10" s="9" customFormat="1" ht="24.95" customHeight="1" x14ac:dyDescent="0.25">
      <c r="A144" s="142"/>
      <c r="B144" s="143"/>
      <c r="C144" s="144"/>
      <c r="D144" s="43" t="s">
        <v>16</v>
      </c>
      <c r="E144" s="20">
        <v>0</v>
      </c>
      <c r="F144" s="20">
        <v>0</v>
      </c>
      <c r="G144" s="48">
        <v>0</v>
      </c>
      <c r="H144" s="20">
        <f t="shared" ref="H144:H145" si="28">F144-G144</f>
        <v>0</v>
      </c>
      <c r="I144" s="48">
        <v>0</v>
      </c>
      <c r="J144" s="31"/>
    </row>
    <row r="145" spans="1:10" s="9" customFormat="1" ht="24.95" customHeight="1" x14ac:dyDescent="0.25">
      <c r="A145" s="145"/>
      <c r="B145" s="146"/>
      <c r="C145" s="147"/>
      <c r="D145" s="44" t="s">
        <v>18</v>
      </c>
      <c r="E145" s="32">
        <f>E144+E143+E142+E141</f>
        <v>0</v>
      </c>
      <c r="F145" s="32">
        <f>F144+F143+F142+F141</f>
        <v>0</v>
      </c>
      <c r="G145" s="70">
        <f>G144+G143+G142+G141</f>
        <v>0</v>
      </c>
      <c r="H145" s="32">
        <f t="shared" si="28"/>
        <v>0</v>
      </c>
      <c r="I145" s="70">
        <v>0</v>
      </c>
      <c r="J145" s="31"/>
    </row>
    <row r="146" spans="1:10" s="9" customFormat="1" ht="24.95" customHeight="1" x14ac:dyDescent="0.25">
      <c r="A146" s="139" t="s">
        <v>37</v>
      </c>
      <c r="B146" s="140"/>
      <c r="C146" s="141"/>
      <c r="D146" s="45" t="s">
        <v>13</v>
      </c>
      <c r="E146" s="34">
        <v>0</v>
      </c>
      <c r="F146" s="34">
        <v>0</v>
      </c>
      <c r="G146" s="81">
        <v>0</v>
      </c>
      <c r="H146" s="35">
        <v>0</v>
      </c>
      <c r="I146" s="71">
        <v>0</v>
      </c>
      <c r="J146" s="31"/>
    </row>
    <row r="147" spans="1:10" s="9" customFormat="1" ht="24.95" customHeight="1" x14ac:dyDescent="0.25">
      <c r="A147" s="142"/>
      <c r="B147" s="143"/>
      <c r="C147" s="144"/>
      <c r="D147" s="46" t="s">
        <v>14</v>
      </c>
      <c r="E147" s="21">
        <v>527.5</v>
      </c>
      <c r="F147" s="21">
        <v>527.5</v>
      </c>
      <c r="G147" s="66">
        <v>40</v>
      </c>
      <c r="H147" s="36">
        <f>G147-F147</f>
        <v>-487.5</v>
      </c>
      <c r="I147" s="71">
        <f>G147/F147*100</f>
        <v>7.5829383886255926</v>
      </c>
      <c r="J147" s="31"/>
    </row>
    <row r="148" spans="1:10" s="9" customFormat="1" ht="24.95" customHeight="1" x14ac:dyDescent="0.25">
      <c r="A148" s="142"/>
      <c r="B148" s="143"/>
      <c r="C148" s="144"/>
      <c r="D148" s="45" t="s">
        <v>15</v>
      </c>
      <c r="E148" s="37">
        <v>1072.5</v>
      </c>
      <c r="F148" s="37">
        <v>1072.5</v>
      </c>
      <c r="G148" s="82">
        <v>94.7</v>
      </c>
      <c r="H148" s="35">
        <f>G148-F148</f>
        <v>-977.8</v>
      </c>
      <c r="I148" s="71">
        <f>G148/F148*100</f>
        <v>8.8298368298368306</v>
      </c>
      <c r="J148" s="31"/>
    </row>
    <row r="149" spans="1:10" s="9" customFormat="1" ht="27" customHeight="1" x14ac:dyDescent="0.25">
      <c r="A149" s="142"/>
      <c r="B149" s="143"/>
      <c r="C149" s="144"/>
      <c r="D149" s="45" t="s">
        <v>16</v>
      </c>
      <c r="E149" s="35">
        <v>0</v>
      </c>
      <c r="F149" s="35">
        <v>0</v>
      </c>
      <c r="G149" s="71">
        <v>0</v>
      </c>
      <c r="H149" s="35">
        <v>0</v>
      </c>
      <c r="I149" s="71">
        <v>0</v>
      </c>
      <c r="J149" s="31"/>
    </row>
    <row r="150" spans="1:10" s="9" customFormat="1" ht="26.25" customHeight="1" x14ac:dyDescent="0.25">
      <c r="A150" s="145"/>
      <c r="B150" s="146"/>
      <c r="C150" s="147"/>
      <c r="D150" s="85" t="s">
        <v>18</v>
      </c>
      <c r="E150" s="38">
        <f>E147+E148</f>
        <v>1600</v>
      </c>
      <c r="F150" s="38">
        <f>F147+F148</f>
        <v>1600</v>
      </c>
      <c r="G150" s="83">
        <f>G147+G148</f>
        <v>134.69999999999999</v>
      </c>
      <c r="H150" s="38">
        <f>G150-F150</f>
        <v>-1465.3</v>
      </c>
      <c r="I150" s="71">
        <f>G150/F150*100</f>
        <v>8.4187499999999993</v>
      </c>
      <c r="J150" s="31"/>
    </row>
    <row r="151" spans="1:10" s="9" customFormat="1" ht="28.5" customHeight="1" x14ac:dyDescent="0.25">
      <c r="A151" s="120" t="s">
        <v>82</v>
      </c>
      <c r="B151" s="121"/>
      <c r="C151" s="122"/>
      <c r="D151" s="43" t="s">
        <v>13</v>
      </c>
      <c r="E151" s="20">
        <v>0</v>
      </c>
      <c r="F151" s="20">
        <v>0</v>
      </c>
      <c r="G151" s="48">
        <v>0</v>
      </c>
      <c r="H151" s="20">
        <v>0</v>
      </c>
      <c r="I151" s="48">
        <v>0</v>
      </c>
      <c r="J151" s="11"/>
    </row>
    <row r="152" spans="1:10" s="9" customFormat="1" ht="25.5" x14ac:dyDescent="0.25">
      <c r="A152" s="123"/>
      <c r="B152" s="124"/>
      <c r="C152" s="125"/>
      <c r="D152" s="47" t="s">
        <v>14</v>
      </c>
      <c r="E152" s="20">
        <v>1559.2</v>
      </c>
      <c r="F152" s="20">
        <v>1559.2</v>
      </c>
      <c r="G152" s="48">
        <v>744.3</v>
      </c>
      <c r="H152" s="20">
        <f>G152-F152</f>
        <v>-814.90000000000009</v>
      </c>
      <c r="I152" s="48">
        <f>G152/F152*100</f>
        <v>47.736018471010773</v>
      </c>
      <c r="J152" s="11"/>
    </row>
    <row r="153" spans="1:10" s="9" customFormat="1" ht="27" customHeight="1" x14ac:dyDescent="0.25">
      <c r="A153" s="123"/>
      <c r="B153" s="124"/>
      <c r="C153" s="125"/>
      <c r="D153" s="43" t="s">
        <v>15</v>
      </c>
      <c r="E153" s="20">
        <v>0</v>
      </c>
      <c r="F153" s="20">
        <v>0</v>
      </c>
      <c r="G153" s="48">
        <v>0</v>
      </c>
      <c r="H153" s="20">
        <f t="shared" ref="H153" si="29">F153-G153</f>
        <v>0</v>
      </c>
      <c r="I153" s="48">
        <v>0</v>
      </c>
      <c r="J153" s="11"/>
    </row>
    <row r="154" spans="1:10" s="9" customFormat="1" ht="27" customHeight="1" x14ac:dyDescent="0.25">
      <c r="A154" s="123"/>
      <c r="B154" s="124"/>
      <c r="C154" s="125"/>
      <c r="D154" s="43" t="s">
        <v>16</v>
      </c>
      <c r="E154" s="20">
        <v>0</v>
      </c>
      <c r="F154" s="20">
        <v>0</v>
      </c>
      <c r="G154" s="48">
        <v>0</v>
      </c>
      <c r="H154" s="20">
        <v>0</v>
      </c>
      <c r="I154" s="48">
        <v>0</v>
      </c>
      <c r="J154" s="11"/>
    </row>
    <row r="155" spans="1:10" s="9" customFormat="1" ht="27" customHeight="1" x14ac:dyDescent="0.25">
      <c r="A155" s="123"/>
      <c r="B155" s="124"/>
      <c r="C155" s="125"/>
      <c r="D155" s="44" t="s">
        <v>18</v>
      </c>
      <c r="E155" s="32">
        <v>1559.2</v>
      </c>
      <c r="F155" s="32">
        <v>1559.2</v>
      </c>
      <c r="G155" s="72">
        <v>744.3</v>
      </c>
      <c r="H155" s="33">
        <f>G155-F155</f>
        <v>-814.90000000000009</v>
      </c>
      <c r="I155" s="72">
        <f>G155/F155*100</f>
        <v>47.736018471010773</v>
      </c>
      <c r="J155" s="11"/>
    </row>
    <row r="156" spans="1:10" s="9" customFormat="1" ht="24.75" hidden="1" customHeight="1" x14ac:dyDescent="0.25">
      <c r="A156" s="126"/>
      <c r="B156" s="127"/>
      <c r="C156" s="128"/>
      <c r="D156" s="43" t="s">
        <v>18</v>
      </c>
      <c r="E156" s="32">
        <f>E153+E152</f>
        <v>1559.2</v>
      </c>
      <c r="F156" s="32">
        <f>F153+F152</f>
        <v>1559.2</v>
      </c>
      <c r="G156" s="72">
        <f>G153+G152</f>
        <v>744.3</v>
      </c>
      <c r="H156" s="33">
        <f>H152+H153</f>
        <v>-814.90000000000009</v>
      </c>
      <c r="I156" s="72">
        <f>G156/F156*100</f>
        <v>47.736018471010773</v>
      </c>
      <c r="J156" s="11"/>
    </row>
    <row r="157" spans="1:10" s="9" customFormat="1" ht="24.95" customHeight="1" x14ac:dyDescent="0.25">
      <c r="A157" s="120" t="s">
        <v>83</v>
      </c>
      <c r="B157" s="121"/>
      <c r="C157" s="122"/>
      <c r="D157" s="43" t="s">
        <v>13</v>
      </c>
      <c r="E157" s="20">
        <v>0</v>
      </c>
      <c r="F157" s="20">
        <v>0</v>
      </c>
      <c r="G157" s="66">
        <v>0</v>
      </c>
      <c r="H157" s="21">
        <f>G157-F157</f>
        <v>0</v>
      </c>
      <c r="I157" s="66">
        <v>0</v>
      </c>
      <c r="J157" s="11"/>
    </row>
    <row r="158" spans="1:10" s="9" customFormat="1" ht="24.95" customHeight="1" x14ac:dyDescent="0.25">
      <c r="A158" s="123"/>
      <c r="B158" s="124"/>
      <c r="C158" s="125"/>
      <c r="D158" s="47" t="s">
        <v>14</v>
      </c>
      <c r="E158" s="20">
        <v>0</v>
      </c>
      <c r="F158" s="20">
        <v>0</v>
      </c>
      <c r="G158" s="48">
        <v>0</v>
      </c>
      <c r="H158" s="20">
        <f t="shared" ref="H158:H160" si="30">F158-G158</f>
        <v>0</v>
      </c>
      <c r="I158" s="48">
        <v>0</v>
      </c>
      <c r="J158" s="11"/>
    </row>
    <row r="159" spans="1:10" s="9" customFormat="1" ht="24.95" customHeight="1" x14ac:dyDescent="0.25">
      <c r="A159" s="123"/>
      <c r="B159" s="124"/>
      <c r="C159" s="125"/>
      <c r="D159" s="43" t="s">
        <v>15</v>
      </c>
      <c r="E159" s="20">
        <v>0</v>
      </c>
      <c r="F159" s="20">
        <v>0</v>
      </c>
      <c r="G159" s="48">
        <v>0</v>
      </c>
      <c r="H159" s="20">
        <f t="shared" si="30"/>
        <v>0</v>
      </c>
      <c r="I159" s="48">
        <v>0</v>
      </c>
      <c r="J159" s="11"/>
    </row>
    <row r="160" spans="1:10" s="9" customFormat="1" ht="24.95" customHeight="1" x14ac:dyDescent="0.25">
      <c r="A160" s="123"/>
      <c r="B160" s="124"/>
      <c r="C160" s="125"/>
      <c r="D160" s="43" t="s">
        <v>16</v>
      </c>
      <c r="E160" s="20">
        <v>0</v>
      </c>
      <c r="F160" s="20">
        <v>0</v>
      </c>
      <c r="G160" s="48">
        <v>0</v>
      </c>
      <c r="H160" s="20">
        <f t="shared" si="30"/>
        <v>0</v>
      </c>
      <c r="I160" s="48">
        <v>0</v>
      </c>
      <c r="J160" s="11"/>
    </row>
    <row r="161" spans="1:10" s="9" customFormat="1" ht="24.95" customHeight="1" x14ac:dyDescent="0.25">
      <c r="A161" s="155"/>
      <c r="B161" s="156"/>
      <c r="C161" s="157"/>
      <c r="D161" s="44" t="s">
        <v>18</v>
      </c>
      <c r="E161" s="32">
        <v>0</v>
      </c>
      <c r="F161" s="32">
        <v>0</v>
      </c>
      <c r="G161" s="72">
        <v>0</v>
      </c>
      <c r="H161" s="33">
        <f>G161-F161</f>
        <v>0</v>
      </c>
      <c r="I161" s="72">
        <v>0</v>
      </c>
      <c r="J161" s="11"/>
    </row>
    <row r="162" spans="1:10" s="9" customFormat="1" ht="24.95" customHeight="1" x14ac:dyDescent="0.25">
      <c r="A162" s="158" t="s">
        <v>84</v>
      </c>
      <c r="B162" s="159"/>
      <c r="C162" s="160"/>
      <c r="D162" s="43" t="s">
        <v>13</v>
      </c>
      <c r="E162" s="20">
        <v>0</v>
      </c>
      <c r="F162" s="20">
        <v>0</v>
      </c>
      <c r="G162" s="48">
        <v>0</v>
      </c>
      <c r="H162" s="20">
        <f t="shared" ref="H162:H165" si="31">F162-G162</f>
        <v>0</v>
      </c>
      <c r="I162" s="48">
        <v>0</v>
      </c>
      <c r="J162" s="11"/>
    </row>
    <row r="163" spans="1:10" s="9" customFormat="1" ht="24.95" customHeight="1" x14ac:dyDescent="0.25">
      <c r="A163" s="123"/>
      <c r="B163" s="124"/>
      <c r="C163" s="125"/>
      <c r="D163" s="47" t="s">
        <v>14</v>
      </c>
      <c r="E163" s="20">
        <v>5074.7</v>
      </c>
      <c r="F163" s="20">
        <v>5074.7</v>
      </c>
      <c r="G163" s="66">
        <v>697.4</v>
      </c>
      <c r="H163" s="21">
        <f>G163-F163</f>
        <v>-4377.3</v>
      </c>
      <c r="I163" s="66">
        <f>G163/F163*100</f>
        <v>13.742684296608667</v>
      </c>
      <c r="J163" s="11"/>
    </row>
    <row r="164" spans="1:10" s="9" customFormat="1" ht="24.95" customHeight="1" x14ac:dyDescent="0.25">
      <c r="A164" s="123"/>
      <c r="B164" s="124"/>
      <c r="C164" s="125"/>
      <c r="D164" s="43" t="s">
        <v>15</v>
      </c>
      <c r="E164" s="20">
        <v>0</v>
      </c>
      <c r="F164" s="20">
        <v>0</v>
      </c>
      <c r="G164" s="48">
        <v>0</v>
      </c>
      <c r="H164" s="20">
        <f t="shared" si="31"/>
        <v>0</v>
      </c>
      <c r="I164" s="48">
        <v>0</v>
      </c>
      <c r="J164" s="11"/>
    </row>
    <row r="165" spans="1:10" s="9" customFormat="1" ht="24.95" customHeight="1" x14ac:dyDescent="0.25">
      <c r="A165" s="123"/>
      <c r="B165" s="124"/>
      <c r="C165" s="125"/>
      <c r="D165" s="43" t="s">
        <v>16</v>
      </c>
      <c r="E165" s="20">
        <v>0</v>
      </c>
      <c r="F165" s="20">
        <v>0</v>
      </c>
      <c r="G165" s="48">
        <v>0</v>
      </c>
      <c r="H165" s="20">
        <f t="shared" si="31"/>
        <v>0</v>
      </c>
      <c r="I165" s="48">
        <v>0</v>
      </c>
      <c r="J165" s="11"/>
    </row>
    <row r="166" spans="1:10" s="9" customFormat="1" ht="24.95" customHeight="1" x14ac:dyDescent="0.25">
      <c r="A166" s="155"/>
      <c r="B166" s="156"/>
      <c r="C166" s="157"/>
      <c r="D166" s="44" t="s">
        <v>18</v>
      </c>
      <c r="E166" s="32">
        <v>5074.7</v>
      </c>
      <c r="F166" s="32">
        <v>5074.7</v>
      </c>
      <c r="G166" s="72">
        <v>697.4</v>
      </c>
      <c r="H166" s="33">
        <f>G166-F166</f>
        <v>-4377.3</v>
      </c>
      <c r="I166" s="72">
        <f>G166/F166*100</f>
        <v>13.742684296608667</v>
      </c>
      <c r="J166" s="11"/>
    </row>
    <row r="167" spans="1:10" s="9" customFormat="1" ht="24.95" customHeight="1" x14ac:dyDescent="0.25">
      <c r="A167" s="4" t="s">
        <v>41</v>
      </c>
      <c r="B167" s="40"/>
      <c r="C167" s="40"/>
      <c r="D167" s="40"/>
      <c r="E167" s="40"/>
      <c r="F167"/>
      <c r="G167" s="64"/>
      <c r="H167"/>
      <c r="I167" s="64"/>
      <c r="J167"/>
    </row>
    <row r="168" spans="1:10" s="9" customFormat="1" ht="15.75" customHeight="1" x14ac:dyDescent="0.25">
      <c r="A168" s="3" t="s">
        <v>93</v>
      </c>
      <c r="B168"/>
      <c r="C168"/>
      <c r="D168"/>
      <c r="E168"/>
      <c r="F168" s="40"/>
      <c r="G168" s="73"/>
      <c r="H168" s="40"/>
      <c r="I168" s="73"/>
      <c r="J168" s="40"/>
    </row>
    <row r="169" spans="1:10" s="9" customFormat="1" ht="24.95" customHeight="1" x14ac:dyDescent="0.25">
      <c r="A169" s="4" t="s">
        <v>32</v>
      </c>
      <c r="B169"/>
      <c r="C169"/>
      <c r="D169"/>
      <c r="E169" s="40"/>
      <c r="F169" s="40"/>
      <c r="G169" s="73"/>
      <c r="H169" s="40"/>
      <c r="I169" s="73"/>
      <c r="J169" s="40"/>
    </row>
    <row r="170" spans="1:10" s="9" customFormat="1" ht="18.75" customHeight="1" x14ac:dyDescent="0.25">
      <c r="A170" s="3" t="s">
        <v>33</v>
      </c>
      <c r="B170"/>
      <c r="C170"/>
      <c r="D170"/>
      <c r="E170"/>
      <c r="F170"/>
      <c r="G170" s="64"/>
      <c r="H170"/>
      <c r="I170" s="64"/>
      <c r="J170"/>
    </row>
    <row r="171" spans="1:10" ht="24.95" customHeight="1" x14ac:dyDescent="0.25">
      <c r="A171" s="4" t="s">
        <v>85</v>
      </c>
      <c r="B171" s="40"/>
      <c r="C171" s="40"/>
      <c r="D171" s="40"/>
      <c r="E171" s="40"/>
    </row>
    <row r="172" spans="1:10" ht="17.25" customHeight="1" x14ac:dyDescent="0.25">
      <c r="A172" s="3" t="s">
        <v>87</v>
      </c>
      <c r="D172"/>
    </row>
    <row r="173" spans="1:10" s="16" customFormat="1" ht="24.95" customHeight="1" x14ac:dyDescent="0.25">
      <c r="A173" s="4" t="s">
        <v>86</v>
      </c>
      <c r="B173" s="40"/>
      <c r="C173" s="40"/>
      <c r="D173" s="40"/>
      <c r="E173" s="40"/>
      <c r="F173"/>
      <c r="G173" s="64"/>
      <c r="H173"/>
      <c r="I173" s="64"/>
      <c r="J173"/>
    </row>
    <row r="174" spans="1:10" ht="20.25" customHeight="1" x14ac:dyDescent="0.25">
      <c r="A174" s="3" t="s">
        <v>88</v>
      </c>
      <c r="D174"/>
    </row>
    <row r="175" spans="1:10" s="55" customFormat="1" ht="24.95" customHeight="1" x14ac:dyDescent="0.25">
      <c r="A175" s="55" t="s">
        <v>89</v>
      </c>
      <c r="G175" s="74"/>
      <c r="I175" s="74"/>
    </row>
    <row r="176" spans="1:10" ht="18" customHeight="1" x14ac:dyDescent="0.25">
      <c r="A176" s="56" t="s">
        <v>90</v>
      </c>
      <c r="B176" s="56"/>
      <c r="C176" s="57" t="s">
        <v>91</v>
      </c>
      <c r="D176" s="58" t="s">
        <v>92</v>
      </c>
    </row>
    <row r="177" spans="1:25" ht="24.95" customHeight="1" x14ac:dyDescent="0.25">
      <c r="A177" s="3"/>
      <c r="D177"/>
    </row>
    <row r="178" spans="1:25" ht="24.95" customHeight="1" x14ac:dyDescent="0.25">
      <c r="A178" s="4"/>
      <c r="B178" s="40"/>
      <c r="C178" s="40"/>
      <c r="D178" s="40"/>
      <c r="E178" s="40"/>
      <c r="F178" s="40"/>
      <c r="G178" s="73"/>
      <c r="H178" s="40"/>
      <c r="I178" s="73"/>
      <c r="J178" s="40"/>
    </row>
    <row r="179" spans="1:25" s="17" customFormat="1" ht="135.75" customHeight="1" x14ac:dyDescent="0.25">
      <c r="A179" s="3"/>
      <c r="B179"/>
      <c r="C179"/>
      <c r="D179"/>
      <c r="E179"/>
      <c r="F179"/>
      <c r="G179" s="64"/>
      <c r="H179"/>
      <c r="I179" s="64"/>
      <c r="J179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0"/>
    </row>
    <row r="180" spans="1:25" s="9" customFormat="1" ht="93.75" customHeight="1" x14ac:dyDescent="0.25">
      <c r="A180" s="4" t="s">
        <v>38</v>
      </c>
      <c r="B180" s="40"/>
      <c r="C180" s="40"/>
      <c r="D180" s="40"/>
      <c r="E180" s="40"/>
      <c r="F180" s="40"/>
      <c r="G180" s="73"/>
      <c r="H180" s="40"/>
      <c r="I180" s="73"/>
      <c r="J180" s="40"/>
    </row>
    <row r="181" spans="1:25" s="9" customFormat="1" ht="93.75" customHeight="1" x14ac:dyDescent="0.25">
      <c r="A181"/>
      <c r="B181"/>
      <c r="C181"/>
      <c r="E181"/>
      <c r="F181" s="40"/>
      <c r="G181" s="73"/>
      <c r="H181" s="40"/>
      <c r="I181" s="73"/>
      <c r="J181" s="40"/>
    </row>
    <row r="182" spans="1:25" s="9" customFormat="1" ht="93.75" customHeight="1" x14ac:dyDescent="0.25">
      <c r="A182"/>
      <c r="B182"/>
      <c r="C182"/>
      <c r="E182"/>
      <c r="F182"/>
      <c r="G182" s="64"/>
      <c r="H182"/>
      <c r="I182" s="64"/>
      <c r="J182"/>
    </row>
    <row r="183" spans="1:25" s="9" customFormat="1" ht="93.75" customHeight="1" x14ac:dyDescent="0.25">
      <c r="A183" s="4"/>
      <c r="B183" s="40"/>
      <c r="C183"/>
      <c r="D183"/>
      <c r="E183"/>
      <c r="F183"/>
      <c r="G183" s="64"/>
      <c r="H183"/>
      <c r="I183" s="64"/>
      <c r="J183"/>
    </row>
    <row r="184" spans="1:25" s="9" customFormat="1" ht="130.5" customHeight="1" x14ac:dyDescent="0.25">
      <c r="A184" s="4"/>
      <c r="B184" s="40"/>
      <c r="C184" s="40"/>
      <c r="D184" s="40"/>
      <c r="E184" s="40"/>
      <c r="F184" s="40"/>
      <c r="G184" s="64"/>
      <c r="H184"/>
      <c r="I184" s="64"/>
      <c r="J184"/>
    </row>
    <row r="185" spans="1:25" s="9" customFormat="1" ht="84" customHeight="1" x14ac:dyDescent="0.25">
      <c r="A185" s="3"/>
      <c r="B185"/>
      <c r="C185"/>
      <c r="D185"/>
      <c r="E185"/>
      <c r="F185"/>
      <c r="G185" s="64"/>
      <c r="H185"/>
      <c r="I185" s="64"/>
      <c r="J185"/>
    </row>
    <row r="186" spans="1:25" s="9" customFormat="1" ht="84" customHeight="1" x14ac:dyDescent="0.25">
      <c r="A186" s="4"/>
      <c r="B186"/>
      <c r="C186"/>
      <c r="D186"/>
      <c r="E186"/>
      <c r="F186"/>
      <c r="G186" s="64"/>
      <c r="H186"/>
      <c r="I186" s="64"/>
      <c r="J186"/>
    </row>
    <row r="187" spans="1:25" s="9" customFormat="1" ht="84" customHeight="1" x14ac:dyDescent="0.25">
      <c r="A187"/>
      <c r="B187"/>
      <c r="C187"/>
      <c r="E187"/>
      <c r="F187" s="40"/>
      <c r="G187" s="64"/>
      <c r="H187"/>
      <c r="I187" s="64"/>
      <c r="J187"/>
    </row>
    <row r="188" spans="1:25" s="9" customFormat="1" ht="130.5" customHeight="1" x14ac:dyDescent="0.25">
      <c r="A188" s="40"/>
      <c r="B188" s="40"/>
      <c r="C188" s="40"/>
      <c r="D188" s="40"/>
      <c r="E188" s="40"/>
      <c r="F188"/>
      <c r="G188" s="64"/>
      <c r="H188"/>
      <c r="I188" s="64"/>
      <c r="J188"/>
    </row>
    <row r="189" spans="1:25" s="9" customFormat="1" ht="24.95" customHeight="1" x14ac:dyDescent="0.25">
      <c r="A189"/>
      <c r="B189"/>
      <c r="C189"/>
      <c r="E189"/>
      <c r="F189"/>
      <c r="G189" s="64"/>
      <c r="H189"/>
      <c r="I189" s="64"/>
      <c r="J189"/>
    </row>
    <row r="190" spans="1:25" s="9" customFormat="1" ht="24.95" customHeight="1" x14ac:dyDescent="0.25">
      <c r="A190" s="5"/>
      <c r="B190"/>
      <c r="C190"/>
      <c r="E190"/>
      <c r="F190"/>
      <c r="G190" s="64"/>
      <c r="H190"/>
      <c r="I190" s="64"/>
      <c r="J190"/>
    </row>
    <row r="191" spans="1:25" s="9" customFormat="1" ht="24.95" customHeight="1" x14ac:dyDescent="0.25">
      <c r="A191"/>
      <c r="B191"/>
      <c r="C191"/>
      <c r="E191"/>
      <c r="F191"/>
      <c r="G191" s="64"/>
      <c r="H191"/>
      <c r="I191" s="64"/>
      <c r="J191"/>
    </row>
    <row r="192" spans="1:25" s="9" customFormat="1" ht="24.95" customHeight="1" x14ac:dyDescent="0.25">
      <c r="A192"/>
      <c r="B192"/>
      <c r="C192"/>
      <c r="E192"/>
      <c r="F192"/>
      <c r="G192" s="64"/>
      <c r="H192"/>
      <c r="I192" s="64"/>
      <c r="J192"/>
    </row>
    <row r="193" spans="1:10" s="9" customFormat="1" ht="24.95" customHeight="1" x14ac:dyDescent="0.25">
      <c r="A193"/>
      <c r="B193"/>
      <c r="C193"/>
      <c r="E193"/>
      <c r="F193"/>
      <c r="G193" s="64"/>
      <c r="H193"/>
      <c r="I193" s="64"/>
      <c r="J193"/>
    </row>
    <row r="194" spans="1:10" s="9" customFormat="1" ht="24.95" customHeight="1" x14ac:dyDescent="0.25">
      <c r="A194"/>
      <c r="B194"/>
      <c r="C194"/>
      <c r="E194"/>
      <c r="F194"/>
      <c r="G194" s="64"/>
      <c r="H194"/>
      <c r="I194" s="64"/>
      <c r="J194"/>
    </row>
    <row r="195" spans="1:10" s="9" customFormat="1" ht="24.95" customHeight="1" x14ac:dyDescent="0.25">
      <c r="A195"/>
      <c r="B195"/>
      <c r="C195"/>
      <c r="E195"/>
      <c r="F195"/>
      <c r="G195" s="64"/>
      <c r="H195"/>
      <c r="I195" s="64"/>
      <c r="J195"/>
    </row>
    <row r="196" spans="1:10" s="9" customFormat="1" ht="24.95" customHeight="1" x14ac:dyDescent="0.25">
      <c r="A196" s="5"/>
      <c r="B196"/>
      <c r="C196"/>
      <c r="E196"/>
      <c r="F196"/>
      <c r="G196" s="64"/>
      <c r="H196"/>
      <c r="I196" s="64"/>
      <c r="J196"/>
    </row>
    <row r="197" spans="1:10" s="9" customFormat="1" ht="24.95" customHeight="1" x14ac:dyDescent="0.25">
      <c r="A197"/>
      <c r="B197"/>
      <c r="C197"/>
      <c r="E197"/>
      <c r="F197"/>
      <c r="G197" s="64"/>
      <c r="H197"/>
      <c r="I197" s="64"/>
      <c r="J197"/>
    </row>
    <row r="198" spans="1:10" s="9" customFormat="1" ht="24.95" customHeight="1" x14ac:dyDescent="0.25">
      <c r="A198"/>
      <c r="B198"/>
      <c r="C198"/>
      <c r="E198"/>
      <c r="F198"/>
      <c r="G198" s="64"/>
      <c r="H198"/>
      <c r="I198" s="64"/>
      <c r="J198"/>
    </row>
    <row r="199" spans="1:10" s="9" customFormat="1" ht="24.95" customHeight="1" x14ac:dyDescent="0.25">
      <c r="A199"/>
      <c r="B199"/>
      <c r="C199"/>
      <c r="E199"/>
      <c r="F199"/>
      <c r="G199" s="64"/>
      <c r="H199"/>
      <c r="I199" s="64"/>
      <c r="J199"/>
    </row>
    <row r="200" spans="1:10" s="9" customFormat="1" ht="124.5" customHeight="1" x14ac:dyDescent="0.25">
      <c r="A200"/>
      <c r="B200"/>
      <c r="C200"/>
      <c r="E200"/>
      <c r="F200"/>
      <c r="G200" s="64"/>
      <c r="H200"/>
      <c r="I200" s="64"/>
      <c r="J200"/>
    </row>
    <row r="201" spans="1:10" s="9" customFormat="1" ht="85.5" customHeight="1" x14ac:dyDescent="0.25">
      <c r="A201"/>
      <c r="B201"/>
      <c r="C201"/>
      <c r="E201"/>
      <c r="F201"/>
      <c r="G201" s="64"/>
      <c r="H201"/>
      <c r="I201" s="64"/>
      <c r="J201"/>
    </row>
    <row r="202" spans="1:10" s="9" customFormat="1" ht="92.25" customHeight="1" x14ac:dyDescent="0.25">
      <c r="A202"/>
      <c r="B202"/>
      <c r="C202"/>
      <c r="E202"/>
      <c r="F202"/>
      <c r="G202" s="64"/>
      <c r="H202"/>
      <c r="I202" s="64"/>
      <c r="J202"/>
    </row>
    <row r="203" spans="1:10" s="9" customFormat="1" ht="123" customHeight="1" x14ac:dyDescent="0.25">
      <c r="A203"/>
      <c r="B203"/>
      <c r="C203"/>
      <c r="E203"/>
      <c r="F203"/>
      <c r="G203" s="64"/>
      <c r="H203"/>
      <c r="I203" s="64"/>
      <c r="J203"/>
    </row>
    <row r="204" spans="1:10" s="9" customFormat="1" ht="22.5" customHeight="1" x14ac:dyDescent="0.25">
      <c r="A204"/>
      <c r="B204"/>
      <c r="C204"/>
      <c r="E204"/>
      <c r="F204"/>
      <c r="G204" s="64"/>
      <c r="H204"/>
      <c r="I204" s="64"/>
      <c r="J204"/>
    </row>
    <row r="205" spans="1:10" s="9" customFormat="1" ht="22.5" customHeight="1" x14ac:dyDescent="0.25">
      <c r="A205"/>
      <c r="B205"/>
      <c r="C205"/>
      <c r="E205"/>
      <c r="F205"/>
      <c r="G205" s="64"/>
      <c r="H205"/>
      <c r="I205" s="64"/>
      <c r="J205"/>
    </row>
    <row r="206" spans="1:10" s="9" customFormat="1" ht="22.5" customHeight="1" x14ac:dyDescent="0.25">
      <c r="A206"/>
      <c r="B206"/>
      <c r="C206"/>
      <c r="E206"/>
      <c r="F206"/>
      <c r="G206" s="64"/>
      <c r="H206"/>
      <c r="I206" s="64"/>
      <c r="J206"/>
    </row>
    <row r="207" spans="1:10" s="9" customFormat="1" ht="22.5" customHeight="1" x14ac:dyDescent="0.25">
      <c r="A207"/>
      <c r="B207"/>
      <c r="C207"/>
      <c r="E207"/>
      <c r="F207"/>
      <c r="G207" s="64"/>
      <c r="H207"/>
      <c r="I207" s="64"/>
      <c r="J207"/>
    </row>
    <row r="208" spans="1:10" s="9" customFormat="1" ht="85.5" customHeight="1" x14ac:dyDescent="0.25">
      <c r="A208"/>
      <c r="B208"/>
      <c r="C208"/>
      <c r="E208"/>
      <c r="F208"/>
      <c r="G208" s="64"/>
      <c r="H208"/>
      <c r="I208" s="64"/>
      <c r="J208"/>
    </row>
    <row r="209" spans="1:10" s="9" customFormat="1" ht="24.95" customHeight="1" x14ac:dyDescent="0.25">
      <c r="A209"/>
      <c r="B209"/>
      <c r="C209"/>
      <c r="E209"/>
      <c r="F209"/>
      <c r="G209" s="64"/>
      <c r="H209"/>
      <c r="I209" s="64"/>
      <c r="J209"/>
    </row>
    <row r="210" spans="1:10" s="9" customFormat="1" ht="24.95" customHeight="1" x14ac:dyDescent="0.25">
      <c r="A210"/>
      <c r="B210"/>
      <c r="C210"/>
      <c r="E210"/>
      <c r="F210"/>
      <c r="G210" s="64"/>
      <c r="H210"/>
      <c r="I210" s="64"/>
      <c r="J210"/>
    </row>
    <row r="211" spans="1:10" s="9" customFormat="1" ht="24.95" customHeight="1" x14ac:dyDescent="0.25">
      <c r="A211"/>
      <c r="B211"/>
      <c r="C211"/>
      <c r="E211"/>
      <c r="F211"/>
      <c r="G211" s="64"/>
      <c r="H211"/>
      <c r="I211" s="64"/>
      <c r="J211"/>
    </row>
    <row r="212" spans="1:10" s="9" customFormat="1" ht="24.75" customHeight="1" x14ac:dyDescent="0.25">
      <c r="A212"/>
      <c r="B212"/>
      <c r="C212"/>
      <c r="E212"/>
      <c r="F212"/>
      <c r="G212" s="64"/>
      <c r="H212"/>
      <c r="I212" s="64"/>
      <c r="J212"/>
    </row>
    <row r="213" spans="1:10" s="9" customFormat="1" ht="36" customHeight="1" x14ac:dyDescent="0.25">
      <c r="A213"/>
      <c r="B213"/>
      <c r="C213"/>
      <c r="E213"/>
      <c r="F213"/>
      <c r="G213" s="64"/>
      <c r="H213"/>
      <c r="I213" s="64"/>
      <c r="J213"/>
    </row>
    <row r="214" spans="1:10" s="9" customFormat="1" ht="24.95" customHeight="1" x14ac:dyDescent="0.25">
      <c r="A214"/>
      <c r="B214"/>
      <c r="C214"/>
      <c r="E214"/>
      <c r="F214"/>
      <c r="G214" s="64"/>
      <c r="H214"/>
      <c r="I214" s="64"/>
      <c r="J214"/>
    </row>
    <row r="215" spans="1:10" s="9" customFormat="1" ht="24.95" customHeight="1" x14ac:dyDescent="0.25">
      <c r="A215"/>
      <c r="B215"/>
      <c r="C215"/>
      <c r="E215"/>
      <c r="F215"/>
      <c r="G215" s="64"/>
      <c r="H215"/>
      <c r="I215" s="64"/>
      <c r="J215"/>
    </row>
    <row r="216" spans="1:10" s="9" customFormat="1" ht="24.95" customHeight="1" x14ac:dyDescent="0.25">
      <c r="A216"/>
      <c r="B216"/>
      <c r="C216"/>
      <c r="E216"/>
      <c r="F216"/>
      <c r="G216" s="64"/>
      <c r="H216"/>
      <c r="I216" s="64"/>
      <c r="J216"/>
    </row>
    <row r="217" spans="1:10" s="9" customFormat="1" ht="24.75" customHeight="1" x14ac:dyDescent="0.25">
      <c r="A217"/>
      <c r="B217"/>
      <c r="C217"/>
      <c r="E217"/>
      <c r="F217"/>
      <c r="G217" s="64"/>
      <c r="H217"/>
      <c r="I217" s="64"/>
      <c r="J217"/>
    </row>
    <row r="218" spans="1:10" s="9" customFormat="1" ht="36" customHeight="1" x14ac:dyDescent="0.25">
      <c r="A218"/>
      <c r="B218"/>
      <c r="C218"/>
      <c r="E218"/>
      <c r="F218"/>
      <c r="G218" s="64"/>
      <c r="H218"/>
      <c r="I218" s="64"/>
      <c r="J218"/>
    </row>
    <row r="219" spans="1:10" ht="15.75" customHeight="1" x14ac:dyDescent="0.25"/>
    <row r="222" spans="1:10" ht="33" customHeight="1" x14ac:dyDescent="0.25"/>
    <row r="223" spans="1:10" ht="33" customHeight="1" x14ac:dyDescent="0.25"/>
    <row r="229" ht="19.5" customHeight="1" x14ac:dyDescent="0.25"/>
    <row r="230" ht="19.5" customHeight="1" x14ac:dyDescent="0.25"/>
    <row r="231" ht="24" customHeight="1" x14ac:dyDescent="0.25"/>
    <row r="232" ht="19.5" customHeight="1" x14ac:dyDescent="0.25"/>
    <row r="233" ht="24" customHeight="1" x14ac:dyDescent="0.25"/>
    <row r="234" ht="18.75" customHeight="1" x14ac:dyDescent="0.25"/>
    <row r="235" ht="15" customHeight="1" x14ac:dyDescent="0.25"/>
    <row r="239" ht="24" customHeight="1" x14ac:dyDescent="0.25"/>
    <row r="240" ht="24" customHeight="1" x14ac:dyDescent="0.25"/>
    <row r="241" ht="24" customHeight="1" x14ac:dyDescent="0.25"/>
    <row r="242" ht="24" customHeight="1" x14ac:dyDescent="0.25"/>
    <row r="243" ht="24" customHeight="1" x14ac:dyDescent="0.25"/>
    <row r="244" ht="24" customHeight="1" x14ac:dyDescent="0.25"/>
    <row r="245" ht="25.5" customHeight="1" x14ac:dyDescent="0.25"/>
    <row r="246" ht="25.5" customHeight="1" x14ac:dyDescent="0.25"/>
    <row r="247" ht="25.5" customHeight="1" x14ac:dyDescent="0.25"/>
    <row r="248" ht="25.5" customHeight="1" x14ac:dyDescent="0.25"/>
    <row r="249" ht="27" customHeight="1" x14ac:dyDescent="0.25"/>
    <row r="250" ht="34.5" customHeight="1" x14ac:dyDescent="0.25"/>
    <row r="251" ht="19.5" customHeight="1" x14ac:dyDescent="0.25"/>
    <row r="252" ht="25.5" customHeight="1" x14ac:dyDescent="0.25"/>
    <row r="253" ht="25.5" customHeight="1" x14ac:dyDescent="0.25"/>
    <row r="254" ht="25.5" customHeight="1" x14ac:dyDescent="0.25"/>
    <row r="256" ht="27" customHeight="1" x14ac:dyDescent="0.25"/>
    <row r="257" spans="1:10" ht="15" customHeight="1" x14ac:dyDescent="0.25"/>
    <row r="262" spans="1:10" s="40" customFormat="1" ht="15.75" x14ac:dyDescent="0.25">
      <c r="A262"/>
      <c r="B262"/>
      <c r="C262"/>
      <c r="D262" s="9"/>
      <c r="E262"/>
      <c r="F262"/>
      <c r="G262" s="64"/>
      <c r="H262"/>
      <c r="I262" s="64"/>
      <c r="J262"/>
    </row>
    <row r="267" spans="1:10" s="40" customFormat="1" ht="15.75" x14ac:dyDescent="0.25">
      <c r="A267"/>
      <c r="B267"/>
      <c r="C267"/>
      <c r="D267" s="9"/>
      <c r="E267"/>
      <c r="F267"/>
      <c r="G267" s="64"/>
      <c r="H267"/>
      <c r="I267" s="64"/>
      <c r="J267"/>
    </row>
    <row r="268" spans="1:10" ht="14.25" customHeight="1" x14ac:dyDescent="0.25"/>
    <row r="269" spans="1:10" s="40" customFormat="1" ht="15.75" x14ac:dyDescent="0.25">
      <c r="A269"/>
      <c r="B269"/>
      <c r="C269"/>
      <c r="D269" s="9"/>
      <c r="E269"/>
      <c r="F269"/>
      <c r="G269" s="64"/>
      <c r="H269"/>
      <c r="I269" s="64"/>
      <c r="J269"/>
    </row>
    <row r="271" spans="1:10" s="40" customFormat="1" ht="15.75" x14ac:dyDescent="0.25">
      <c r="A271"/>
      <c r="B271"/>
      <c r="C271"/>
      <c r="D271" s="9"/>
      <c r="E271"/>
      <c r="F271"/>
      <c r="G271" s="64"/>
      <c r="H271"/>
      <c r="I271" s="64"/>
      <c r="J271"/>
    </row>
    <row r="273" spans="1:10" s="40" customFormat="1" ht="15.75" x14ac:dyDescent="0.25">
      <c r="A273"/>
      <c r="B273"/>
      <c r="C273"/>
      <c r="D273" s="9"/>
      <c r="E273"/>
      <c r="F273"/>
      <c r="G273" s="64"/>
      <c r="H273"/>
      <c r="I273" s="64"/>
      <c r="J273"/>
    </row>
    <row r="274" spans="1:10" s="40" customFormat="1" ht="15.75" x14ac:dyDescent="0.25">
      <c r="A274"/>
      <c r="B274"/>
      <c r="C274"/>
      <c r="D274" s="9"/>
      <c r="E274"/>
      <c r="F274"/>
      <c r="G274" s="64"/>
      <c r="H274"/>
      <c r="I274" s="64"/>
      <c r="J274"/>
    </row>
  </sheetData>
  <mergeCells count="89">
    <mergeCell ref="A157:C161"/>
    <mergeCell ref="A162:C166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  <mergeCell ref="H10:I10"/>
    <mergeCell ref="J10:J12"/>
    <mergeCell ref="A10:A12"/>
    <mergeCell ref="D10:D12"/>
    <mergeCell ref="E10:E12"/>
    <mergeCell ref="F10:F12"/>
    <mergeCell ref="B10:B12"/>
    <mergeCell ref="C10:C12"/>
    <mergeCell ref="A47:A51"/>
    <mergeCell ref="B47:B51"/>
    <mergeCell ref="C47:C51"/>
    <mergeCell ref="A52:A56"/>
    <mergeCell ref="B52:B56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151:C156"/>
    <mergeCell ref="A130:J130"/>
    <mergeCell ref="A131:C135"/>
    <mergeCell ref="A98:J98"/>
    <mergeCell ref="A99:J99"/>
    <mergeCell ref="A125:C129"/>
    <mergeCell ref="A136:C140"/>
    <mergeCell ref="A146:C150"/>
    <mergeCell ref="A100:A104"/>
    <mergeCell ref="A105:A109"/>
    <mergeCell ref="B105:B109"/>
    <mergeCell ref="C105:C109"/>
    <mergeCell ref="A141:C145"/>
    <mergeCell ref="A120:C124"/>
    <mergeCell ref="A92:C96"/>
    <mergeCell ref="A115:C119"/>
    <mergeCell ref="C100:C104"/>
    <mergeCell ref="B110:B114"/>
    <mergeCell ref="C110:C114"/>
    <mergeCell ref="A110:A114"/>
    <mergeCell ref="A97:J97"/>
    <mergeCell ref="J105:J109"/>
    <mergeCell ref="J110:J114"/>
    <mergeCell ref="J17:J31"/>
    <mergeCell ref="J32:J36"/>
    <mergeCell ref="J37:J41"/>
    <mergeCell ref="J42:J46"/>
    <mergeCell ref="J47:J51"/>
    <mergeCell ref="J52:J56"/>
    <mergeCell ref="J77:J81"/>
    <mergeCell ref="J70:J76"/>
    <mergeCell ref="J82:J86"/>
    <mergeCell ref="J100:J10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390525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2017-07-18T10:59:03Z</dcterms:modified>
</cp:coreProperties>
</file>