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Приложение 2" sheetId="2" r:id="rId1"/>
  </sheets>
  <calcPr calcId="145621" iterate="1"/>
</workbook>
</file>

<file path=xl/calcChain.xml><?xml version="1.0" encoding="utf-8"?>
<calcChain xmlns="http://schemas.openxmlformats.org/spreadsheetml/2006/main">
  <c r="H89" i="2" l="1"/>
  <c r="J12" i="2" l="1"/>
  <c r="G94" i="2"/>
  <c r="F91" i="2"/>
  <c r="H73" i="2"/>
  <c r="H70" i="2"/>
  <c r="H45" i="2"/>
  <c r="G91" i="2" l="1"/>
  <c r="G89" i="2"/>
  <c r="G73" i="2"/>
  <c r="F70" i="2"/>
  <c r="F40" i="2"/>
  <c r="F45" i="2"/>
  <c r="G40" i="2"/>
  <c r="F48" i="2"/>
  <c r="G48" i="2"/>
  <c r="G45" i="2"/>
  <c r="I21" i="2" l="1"/>
  <c r="I94" i="2" l="1"/>
  <c r="J90" i="2"/>
  <c r="I90" i="2"/>
  <c r="J89" i="2"/>
  <c r="I89" i="2"/>
  <c r="J88" i="2"/>
  <c r="I88" i="2"/>
  <c r="I87" i="2"/>
  <c r="H86" i="2"/>
  <c r="G86" i="2"/>
  <c r="F86" i="2"/>
  <c r="J74" i="2"/>
  <c r="I74" i="2"/>
  <c r="I45" i="2"/>
  <c r="I48" i="2"/>
  <c r="I49" i="2"/>
  <c r="H40" i="2"/>
  <c r="I40" i="2" s="1"/>
  <c r="J15" i="2"/>
  <c r="J17" i="2"/>
  <c r="I43" i="2"/>
  <c r="I44" i="2"/>
  <c r="J86" i="2" l="1"/>
  <c r="I86" i="2"/>
  <c r="G65" i="2"/>
  <c r="F65" i="2"/>
  <c r="I30" i="2" l="1"/>
  <c r="I31" i="2"/>
  <c r="I32" i="2"/>
  <c r="I33" i="2"/>
  <c r="I34" i="2"/>
  <c r="I103" i="2" l="1"/>
  <c r="J103" i="2" s="1"/>
  <c r="I115" i="2"/>
  <c r="J115" i="2" s="1"/>
  <c r="I120" i="2"/>
  <c r="J120" i="2" s="1"/>
  <c r="J109" i="2"/>
  <c r="J111" i="2"/>
  <c r="J113" i="2"/>
  <c r="J96" i="2"/>
  <c r="J99" i="2"/>
  <c r="J101" i="2"/>
  <c r="J104" i="2"/>
  <c r="J106" i="2"/>
  <c r="H116" i="2"/>
  <c r="J65" i="2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93" i="2"/>
  <c r="J93" i="2" s="1"/>
  <c r="J95" i="2"/>
  <c r="I52" i="2"/>
  <c r="J52" i="2" s="1"/>
  <c r="I64" i="2"/>
  <c r="J64" i="2" s="1"/>
  <c r="J73" i="2"/>
  <c r="J67" i="2"/>
  <c r="J68" i="2"/>
  <c r="J72" i="2"/>
  <c r="J50" i="2"/>
  <c r="J53" i="2"/>
  <c r="J55" i="2"/>
  <c r="J57" i="2"/>
  <c r="J38" i="2"/>
  <c r="I119" i="2" l="1"/>
  <c r="J119" i="2" s="1"/>
  <c r="I118" i="2"/>
  <c r="I117" i="2"/>
  <c r="I116" i="2"/>
  <c r="H91" i="2"/>
  <c r="I60" i="2"/>
  <c r="I61" i="2"/>
  <c r="I62" i="2"/>
  <c r="I63" i="2"/>
  <c r="J63" i="2" s="1"/>
  <c r="I15" i="2" l="1"/>
  <c r="I13" i="2"/>
  <c r="I14" i="2"/>
  <c r="J35" i="2" l="1"/>
  <c r="I114" i="2" l="1"/>
  <c r="J114" i="2" s="1"/>
  <c r="I104" i="2"/>
  <c r="I105" i="2"/>
  <c r="J105" i="2" s="1"/>
  <c r="I106" i="2"/>
  <c r="I107" i="2"/>
  <c r="I108" i="2"/>
  <c r="I109" i="2"/>
  <c r="I110" i="2"/>
  <c r="I111" i="2"/>
  <c r="I112" i="2"/>
  <c r="I113" i="2"/>
  <c r="I101" i="2"/>
  <c r="I102" i="2"/>
  <c r="J102" i="2" s="1"/>
  <c r="I92" i="2"/>
  <c r="J92" i="2" s="1"/>
  <c r="I95" i="2"/>
  <c r="I96" i="2"/>
  <c r="I97" i="2"/>
  <c r="I98" i="2"/>
  <c r="I99" i="2"/>
  <c r="I100" i="2"/>
  <c r="I85" i="2"/>
  <c r="J85" i="2" s="1"/>
  <c r="I76" i="2"/>
  <c r="J76" i="2" s="1"/>
  <c r="I72" i="2"/>
  <c r="I73" i="2"/>
  <c r="I71" i="2"/>
  <c r="I66" i="2"/>
  <c r="I67" i="2"/>
  <c r="I68" i="2"/>
  <c r="I69" i="2"/>
  <c r="J69" i="2" s="1"/>
  <c r="I53" i="2"/>
  <c r="I54" i="2"/>
  <c r="J54" i="2" s="1"/>
  <c r="I56" i="2"/>
  <c r="J56" i="2" s="1"/>
  <c r="I57" i="2"/>
  <c r="I58" i="2"/>
  <c r="I59" i="2"/>
  <c r="I51" i="2"/>
  <c r="J51" i="2" s="1"/>
  <c r="I37" i="2"/>
  <c r="I38" i="2"/>
  <c r="I39" i="2"/>
  <c r="I35" i="2"/>
  <c r="I36" i="2"/>
  <c r="I28" i="2"/>
  <c r="I27" i="2"/>
  <c r="I24" i="2"/>
  <c r="I25" i="2"/>
  <c r="I26" i="2"/>
  <c r="I16" i="2"/>
  <c r="I17" i="2"/>
  <c r="I18" i="2"/>
  <c r="I19" i="2"/>
  <c r="I20" i="2"/>
  <c r="G12" i="2"/>
  <c r="I50" i="2"/>
  <c r="I55" i="2"/>
  <c r="I65" i="2"/>
  <c r="G70" i="2"/>
  <c r="I91" i="2" l="1"/>
  <c r="I70" i="2"/>
  <c r="J70" i="2"/>
  <c r="I12" i="2"/>
  <c r="G41" i="2"/>
  <c r="I41" i="2"/>
  <c r="G42" i="2"/>
  <c r="I42" i="2"/>
  <c r="G46" i="2"/>
  <c r="G47" i="2"/>
</calcChain>
</file>

<file path=xl/sharedStrings.xml><?xml version="1.0" encoding="utf-8"?>
<sst xmlns="http://schemas.openxmlformats.org/spreadsheetml/2006/main" count="181" uniqueCount="54">
  <si>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</si>
  <si>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</si>
  <si>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</si>
  <si>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</si>
  <si>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</si>
  <si>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</si>
  <si>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</si>
  <si>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</si>
  <si>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</si>
  <si>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</si>
  <si>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</si>
  <si>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</si>
  <si>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</si>
  <si>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</si>
  <si>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</si>
  <si>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</si>
  <si>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</si>
  <si>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</si>
  <si>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</si>
  <si>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</si>
  <si>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</si>
  <si>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</si>
  <si>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</si>
  <si>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</si>
  <si>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</si>
  <si>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</si>
  <si>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</si>
  <si>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</si>
  <si>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</si>
  <si>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</si>
  <si>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</si>
  <si>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</si>
  <si>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</si>
  <si>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</si>
  <si>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</si>
  <si>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</si>
  <si>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</si>
  <si>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</si>
  <si>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</si>
  <si>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</si>
  <si>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</si>
  <si>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</si>
  <si>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</si>
  <si>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</si>
  <si>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</si>
  <si>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</si>
  <si>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</si>
  <si>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</si>
  <si>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</si>
  <si>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</si>
  <si>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Дата составления отчета 15.07.2020</t>
  </si>
  <si>
    <t>Отчет об исполнении муницпальной программы за II  квартал 2020 года</t>
  </si>
  <si>
    <t>За счет средств местного бюджета  израсходовано на заработную плату 7350,16 тыс. руб. начисления на з/плату - 1960,4 тыс. руб.; социальные пособия персоналу 22,63 тыс. рублей; оплата мед.осмотров 36,98 тыс. рублей;  коммунальные услуги  - 1510,78  тыс. руб.; услуги связи и интернета - 28,15  тыс. руб.; траспортные услуги по чистке снега в городском парке - 150  тыс. руб., работы, услуги по содержанию имущества 236,84 тыс. рублей; прочие работы(услуги) - 355,74  тыс. руб.; страхование - 19,97  тыс. руб.; приобретение основных средств 89,77  тыс. руб.; ГСМ 254,46  тыс. руб.; приобретение материалов (запасов) 302,14  тыс. руб.; уплата налогов, сборов и иных платежей 415,18 тыс. рублей;                                       За счет средств от приносящей доход деятельности   израсходовано на  оплату коммунальных услуг  - 18,62  тыс. руб.; прохождение тех.экспертизы аттракционов - 60,00 тыс. руб.; обучение сотрудников                          8,7 тыс. руб.; приобретение основных средств 114,06 тыс. руб.</t>
  </si>
  <si>
    <t xml:space="preserve">Для проведения компьютерного тестирования «ЭкоЭрудит 2020» изготовлен  интерьерный баннер и  ручки  с логотипом акции «Спасти и сохранить».    Для награждения победителей компьютерного тестирования «ЭкоЭрудит 2020» приобретена сувенирная продукция (табличка из пластика с QR- кодом с  гравировкой логотипа Акции) и дипломы. 
Стоимость одной сувенирной таблички - 584 руб. Стоимость одного диплома 30 руб. Приобретены кубки из оргстекла  стоимостью 1500 рублей каждый.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</si>
</sst>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0" zoomScale="120" zoomScaleNormal="120" workbookViewId="0">
      <selection activeCell="B12" sqref="B12:C16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73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x14ac:dyDescent="0.3">
      <c r="A4" s="74" t="s">
        <v>32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73" t="s">
        <v>16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x14ac:dyDescent="0.3">
      <c r="A7" s="74" t="s">
        <v>33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18" customHeight="1" x14ac:dyDescent="0.3">
      <c r="A8" s="51" t="s">
        <v>10</v>
      </c>
      <c r="B8" s="51" t="s">
        <v>11</v>
      </c>
      <c r="C8" s="51"/>
      <c r="D8" s="51">
        <v>29</v>
      </c>
      <c r="E8" s="51" t="s">
        <v>0</v>
      </c>
      <c r="F8" s="78" t="s">
        <v>34</v>
      </c>
      <c r="G8" s="78" t="s">
        <v>37</v>
      </c>
      <c r="H8" s="78" t="s">
        <v>35</v>
      </c>
      <c r="I8" s="75" t="s">
        <v>30</v>
      </c>
      <c r="J8" s="76"/>
      <c r="K8" s="77"/>
    </row>
    <row r="9" spans="1:11" x14ac:dyDescent="0.3">
      <c r="A9" s="51"/>
      <c r="B9" s="51"/>
      <c r="C9" s="51"/>
      <c r="D9" s="51"/>
      <c r="E9" s="51"/>
      <c r="F9" s="43"/>
      <c r="G9" s="43"/>
      <c r="H9" s="43"/>
      <c r="I9" s="78" t="s">
        <v>36</v>
      </c>
      <c r="J9" s="78" t="s">
        <v>45</v>
      </c>
      <c r="K9" s="78" t="s">
        <v>38</v>
      </c>
    </row>
    <row r="10" spans="1:11" x14ac:dyDescent="0.3">
      <c r="A10" s="51"/>
      <c r="B10" s="51"/>
      <c r="C10" s="51"/>
      <c r="D10" s="51"/>
      <c r="E10" s="51"/>
      <c r="F10" s="44"/>
      <c r="G10" s="44"/>
      <c r="H10" s="44"/>
      <c r="I10" s="44"/>
      <c r="J10" s="44"/>
      <c r="K10" s="44"/>
    </row>
    <row r="11" spans="1:11" x14ac:dyDescent="0.3">
      <c r="A11" s="1">
        <v>1</v>
      </c>
      <c r="B11" s="51">
        <v>2</v>
      </c>
      <c r="C11" s="51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1">
        <v>1</v>
      </c>
      <c r="B12" s="81" t="s">
        <v>12</v>
      </c>
      <c r="C12" s="82"/>
      <c r="D12" s="93" t="s">
        <v>13</v>
      </c>
      <c r="E12" s="3" t="s">
        <v>1</v>
      </c>
      <c r="F12" s="4">
        <v>70</v>
      </c>
      <c r="G12" s="4">
        <f>SUM(G13:G16)</f>
        <v>70</v>
      </c>
      <c r="H12" s="4">
        <v>0</v>
      </c>
      <c r="I12" s="35">
        <f>H12-G12</f>
        <v>-70</v>
      </c>
      <c r="J12" s="35">
        <f>J40</f>
        <v>16.5</v>
      </c>
      <c r="K12" s="42" t="s">
        <v>47</v>
      </c>
    </row>
    <row r="13" spans="1:11" ht="19.2" x14ac:dyDescent="0.3">
      <c r="A13" s="51"/>
      <c r="B13" s="83"/>
      <c r="C13" s="84"/>
      <c r="D13" s="93"/>
      <c r="E13" s="3" t="s">
        <v>2</v>
      </c>
      <c r="F13" s="4">
        <v>0</v>
      </c>
      <c r="G13" s="4">
        <v>0</v>
      </c>
      <c r="H13" s="4">
        <v>0</v>
      </c>
      <c r="I13" s="35">
        <f t="shared" ref="I13:I27" si="0">SUM(H13-G13)</f>
        <v>0</v>
      </c>
      <c r="J13" s="40">
        <v>0</v>
      </c>
      <c r="K13" s="49"/>
    </row>
    <row r="14" spans="1:11" ht="19.2" x14ac:dyDescent="0.3">
      <c r="A14" s="51"/>
      <c r="B14" s="83"/>
      <c r="C14" s="84"/>
      <c r="D14" s="93"/>
      <c r="E14" s="3" t="s">
        <v>3</v>
      </c>
      <c r="F14" s="4">
        <v>0</v>
      </c>
      <c r="G14" s="4">
        <v>0</v>
      </c>
      <c r="H14" s="4">
        <v>0</v>
      </c>
      <c r="I14" s="35">
        <f t="shared" si="0"/>
        <v>0</v>
      </c>
      <c r="J14" s="40">
        <v>0</v>
      </c>
      <c r="K14" s="49"/>
    </row>
    <row r="15" spans="1:11" x14ac:dyDescent="0.3">
      <c r="A15" s="51"/>
      <c r="B15" s="83"/>
      <c r="C15" s="84"/>
      <c r="D15" s="93"/>
      <c r="E15" s="3" t="s">
        <v>4</v>
      </c>
      <c r="F15" s="4">
        <v>70</v>
      </c>
      <c r="G15" s="4">
        <v>70</v>
      </c>
      <c r="H15" s="4">
        <v>0</v>
      </c>
      <c r="I15" s="35">
        <f>H15-G15</f>
        <v>-70</v>
      </c>
      <c r="J15" s="40">
        <f t="shared" ref="J15:J17" si="1">H15/G15*100</f>
        <v>0</v>
      </c>
      <c r="K15" s="49"/>
    </row>
    <row r="16" spans="1:11" ht="22.2" customHeight="1" x14ac:dyDescent="0.3">
      <c r="A16" s="51"/>
      <c r="B16" s="85"/>
      <c r="C16" s="86"/>
      <c r="D16" s="93"/>
      <c r="E16" s="2" t="s">
        <v>5</v>
      </c>
      <c r="F16" s="4">
        <v>0</v>
      </c>
      <c r="G16" s="4">
        <v>0</v>
      </c>
      <c r="H16" s="4">
        <v>0</v>
      </c>
      <c r="I16" s="35">
        <f t="shared" si="0"/>
        <v>0</v>
      </c>
      <c r="J16" s="40">
        <v>0</v>
      </c>
      <c r="K16" s="50"/>
    </row>
    <row r="17" spans="1:11" x14ac:dyDescent="0.3">
      <c r="A17" s="51"/>
      <c r="B17" s="87"/>
      <c r="C17" s="88"/>
      <c r="D17" s="93" t="s">
        <v>14</v>
      </c>
      <c r="E17" s="3" t="s">
        <v>1</v>
      </c>
      <c r="F17" s="4">
        <v>29</v>
      </c>
      <c r="G17" s="4">
        <v>29</v>
      </c>
      <c r="H17" s="4">
        <v>29</v>
      </c>
      <c r="I17" s="35">
        <f t="shared" si="0"/>
        <v>0</v>
      </c>
      <c r="J17" s="40">
        <f t="shared" si="1"/>
        <v>100</v>
      </c>
      <c r="K17" s="62" t="s">
        <v>53</v>
      </c>
    </row>
    <row r="18" spans="1:11" ht="19.2" x14ac:dyDescent="0.3">
      <c r="A18" s="51"/>
      <c r="B18" s="89"/>
      <c r="C18" s="90"/>
      <c r="D18" s="93"/>
      <c r="E18" s="3" t="s">
        <v>2</v>
      </c>
      <c r="F18" s="4">
        <v>0</v>
      </c>
      <c r="G18" s="4">
        <v>0</v>
      </c>
      <c r="H18" s="4">
        <v>0</v>
      </c>
      <c r="I18" s="35">
        <f t="shared" si="0"/>
        <v>0</v>
      </c>
      <c r="J18" s="40">
        <v>0</v>
      </c>
      <c r="K18" s="63"/>
    </row>
    <row r="19" spans="1:11" ht="19.2" x14ac:dyDescent="0.3">
      <c r="A19" s="51"/>
      <c r="B19" s="89"/>
      <c r="C19" s="90"/>
      <c r="D19" s="93"/>
      <c r="E19" s="3" t="s">
        <v>3</v>
      </c>
      <c r="F19" s="4">
        <v>0</v>
      </c>
      <c r="G19" s="4">
        <v>0</v>
      </c>
      <c r="H19" s="4">
        <v>0</v>
      </c>
      <c r="I19" s="35">
        <f t="shared" si="0"/>
        <v>0</v>
      </c>
      <c r="J19" s="35">
        <v>0</v>
      </c>
      <c r="K19" s="63"/>
    </row>
    <row r="20" spans="1:11" x14ac:dyDescent="0.3">
      <c r="A20" s="51"/>
      <c r="B20" s="89"/>
      <c r="C20" s="90"/>
      <c r="D20" s="93"/>
      <c r="E20" s="3" t="s">
        <v>4</v>
      </c>
      <c r="F20" s="4">
        <v>29</v>
      </c>
      <c r="G20" s="4">
        <v>29</v>
      </c>
      <c r="H20" s="4">
        <v>29</v>
      </c>
      <c r="I20" s="35">
        <f t="shared" si="0"/>
        <v>0</v>
      </c>
      <c r="J20" s="39">
        <v>0</v>
      </c>
      <c r="K20" s="63"/>
    </row>
    <row r="21" spans="1:11" ht="22.2" customHeight="1" x14ac:dyDescent="0.3">
      <c r="A21" s="51"/>
      <c r="B21" s="89"/>
      <c r="C21" s="90"/>
      <c r="D21" s="93"/>
      <c r="E21" s="66" t="s">
        <v>5</v>
      </c>
      <c r="F21" s="69">
        <v>0</v>
      </c>
      <c r="G21" s="69">
        <v>0</v>
      </c>
      <c r="H21" s="69">
        <v>0</v>
      </c>
      <c r="I21" s="59">
        <f t="shared" si="0"/>
        <v>0</v>
      </c>
      <c r="J21" s="59">
        <v>0</v>
      </c>
      <c r="K21" s="63"/>
    </row>
    <row r="22" spans="1:11" ht="14.4" customHeight="1" x14ac:dyDescent="0.3">
      <c r="A22" s="51"/>
      <c r="B22" s="89"/>
      <c r="C22" s="90"/>
      <c r="D22" s="93"/>
      <c r="E22" s="67"/>
      <c r="F22" s="70"/>
      <c r="G22" s="70"/>
      <c r="H22" s="70"/>
      <c r="I22" s="43"/>
      <c r="J22" s="60"/>
      <c r="K22" s="64"/>
    </row>
    <row r="23" spans="1:11" ht="54" customHeight="1" x14ac:dyDescent="0.3">
      <c r="A23" s="51"/>
      <c r="B23" s="91"/>
      <c r="C23" s="92"/>
      <c r="D23" s="93"/>
      <c r="E23" s="68"/>
      <c r="F23" s="71"/>
      <c r="G23" s="71"/>
      <c r="H23" s="71"/>
      <c r="I23" s="44"/>
      <c r="J23" s="61"/>
      <c r="K23" s="65"/>
    </row>
    <row r="24" spans="1:11" x14ac:dyDescent="0.3">
      <c r="A24" s="51"/>
      <c r="B24" s="87"/>
      <c r="C24" s="88"/>
      <c r="D24" s="93" t="s">
        <v>15</v>
      </c>
      <c r="E24" s="3" t="s">
        <v>1</v>
      </c>
      <c r="F24" s="4">
        <v>101</v>
      </c>
      <c r="G24" s="4">
        <v>101</v>
      </c>
      <c r="H24" s="4">
        <v>0</v>
      </c>
      <c r="I24" s="35">
        <f t="shared" si="0"/>
        <v>-101</v>
      </c>
      <c r="J24" s="35">
        <v>0</v>
      </c>
      <c r="K24" s="42" t="s">
        <v>47</v>
      </c>
    </row>
    <row r="25" spans="1:11" ht="19.2" x14ac:dyDescent="0.3">
      <c r="A25" s="51"/>
      <c r="B25" s="89"/>
      <c r="C25" s="90"/>
      <c r="D25" s="93"/>
      <c r="E25" s="3" t="s">
        <v>2</v>
      </c>
      <c r="F25" s="4">
        <v>0</v>
      </c>
      <c r="G25" s="4">
        <v>0</v>
      </c>
      <c r="H25" s="4">
        <v>0</v>
      </c>
      <c r="I25" s="35">
        <f t="shared" si="0"/>
        <v>0</v>
      </c>
      <c r="J25" s="35">
        <v>0</v>
      </c>
      <c r="K25" s="49"/>
    </row>
    <row r="26" spans="1:11" ht="19.2" x14ac:dyDescent="0.3">
      <c r="A26" s="51"/>
      <c r="B26" s="89"/>
      <c r="C26" s="90"/>
      <c r="D26" s="93"/>
      <c r="E26" s="3" t="s">
        <v>3</v>
      </c>
      <c r="F26" s="4">
        <v>0</v>
      </c>
      <c r="G26" s="4">
        <v>0</v>
      </c>
      <c r="H26" s="4">
        <v>0</v>
      </c>
      <c r="I26" s="35">
        <f t="shared" si="0"/>
        <v>0</v>
      </c>
      <c r="J26" s="35">
        <v>0</v>
      </c>
      <c r="K26" s="49"/>
    </row>
    <row r="27" spans="1:11" x14ac:dyDescent="0.3">
      <c r="A27" s="51"/>
      <c r="B27" s="89"/>
      <c r="C27" s="90"/>
      <c r="D27" s="93"/>
      <c r="E27" s="3" t="s">
        <v>4</v>
      </c>
      <c r="F27" s="4">
        <v>101</v>
      </c>
      <c r="G27" s="4">
        <v>101</v>
      </c>
      <c r="H27" s="4">
        <v>0</v>
      </c>
      <c r="I27" s="35">
        <f t="shared" si="0"/>
        <v>-101</v>
      </c>
      <c r="J27" s="35">
        <v>0</v>
      </c>
      <c r="K27" s="49"/>
    </row>
    <row r="28" spans="1:11" ht="17.399999999999999" customHeight="1" x14ac:dyDescent="0.3">
      <c r="A28" s="51"/>
      <c r="B28" s="89"/>
      <c r="C28" s="90"/>
      <c r="D28" s="93"/>
      <c r="E28" s="79" t="s">
        <v>5</v>
      </c>
      <c r="F28" s="80">
        <v>0</v>
      </c>
      <c r="G28" s="69">
        <v>0</v>
      </c>
      <c r="H28" s="80">
        <v>0</v>
      </c>
      <c r="I28" s="45">
        <f>H28-G28</f>
        <v>0</v>
      </c>
      <c r="J28" s="45">
        <v>0</v>
      </c>
      <c r="K28" s="50"/>
    </row>
    <row r="29" spans="1:11" ht="14.4" customHeight="1" x14ac:dyDescent="0.3">
      <c r="A29" s="51"/>
      <c r="B29" s="91"/>
      <c r="C29" s="92"/>
      <c r="D29" s="93"/>
      <c r="E29" s="79"/>
      <c r="F29" s="80"/>
      <c r="G29" s="71"/>
      <c r="H29" s="80"/>
      <c r="I29" s="45"/>
      <c r="J29" s="45"/>
      <c r="K29" s="30"/>
    </row>
    <row r="30" spans="1:11" ht="14.4" customHeight="1" x14ac:dyDescent="0.3">
      <c r="A30" s="95"/>
      <c r="B30" s="96"/>
      <c r="C30" s="97"/>
      <c r="D30" s="66" t="s">
        <v>16</v>
      </c>
      <c r="E30" s="2" t="s">
        <v>1</v>
      </c>
      <c r="F30" s="4">
        <v>0</v>
      </c>
      <c r="G30" s="4">
        <v>0</v>
      </c>
      <c r="H30" s="4">
        <v>0</v>
      </c>
      <c r="I30" s="36">
        <f>H30-G30</f>
        <v>0</v>
      </c>
      <c r="J30" s="36">
        <v>0</v>
      </c>
      <c r="K30" s="42" t="s">
        <v>47</v>
      </c>
    </row>
    <row r="31" spans="1:11" ht="12.6" customHeight="1" x14ac:dyDescent="0.3">
      <c r="A31" s="95"/>
      <c r="B31" s="98"/>
      <c r="C31" s="99"/>
      <c r="D31" s="67"/>
      <c r="E31" s="3" t="s">
        <v>2</v>
      </c>
      <c r="F31" s="4">
        <v>0</v>
      </c>
      <c r="G31" s="4">
        <v>0</v>
      </c>
      <c r="H31" s="4">
        <v>0</v>
      </c>
      <c r="I31" s="36">
        <f t="shared" ref="I31:I49" si="2">H31-G31</f>
        <v>0</v>
      </c>
      <c r="J31" s="36">
        <v>0</v>
      </c>
      <c r="K31" s="49"/>
    </row>
    <row r="32" spans="1:11" ht="19.2" x14ac:dyDescent="0.3">
      <c r="A32" s="95"/>
      <c r="B32" s="98"/>
      <c r="C32" s="99"/>
      <c r="D32" s="67"/>
      <c r="E32" s="3" t="s">
        <v>3</v>
      </c>
      <c r="F32" s="4">
        <v>0</v>
      </c>
      <c r="G32" s="4">
        <v>0</v>
      </c>
      <c r="H32" s="4">
        <v>0</v>
      </c>
      <c r="I32" s="36">
        <f t="shared" si="2"/>
        <v>0</v>
      </c>
      <c r="J32" s="36">
        <v>0</v>
      </c>
      <c r="K32" s="49"/>
    </row>
    <row r="33" spans="1:11" x14ac:dyDescent="0.3">
      <c r="A33" s="95"/>
      <c r="B33" s="98"/>
      <c r="C33" s="99"/>
      <c r="D33" s="67"/>
      <c r="E33" s="3" t="s">
        <v>4</v>
      </c>
      <c r="F33" s="4">
        <v>0</v>
      </c>
      <c r="G33" s="4">
        <v>0</v>
      </c>
      <c r="H33" s="4">
        <v>0</v>
      </c>
      <c r="I33" s="36">
        <f t="shared" si="2"/>
        <v>0</v>
      </c>
      <c r="J33" s="36">
        <v>0</v>
      </c>
      <c r="K33" s="49"/>
    </row>
    <row r="34" spans="1:11" ht="19.8" customHeight="1" x14ac:dyDescent="0.3">
      <c r="A34" s="95"/>
      <c r="B34" s="100"/>
      <c r="C34" s="101"/>
      <c r="D34" s="68"/>
      <c r="E34" s="2" t="s">
        <v>5</v>
      </c>
      <c r="F34" s="4">
        <v>0</v>
      </c>
      <c r="G34" s="4">
        <v>0</v>
      </c>
      <c r="H34" s="4">
        <v>0</v>
      </c>
      <c r="I34" s="36">
        <f t="shared" si="2"/>
        <v>0</v>
      </c>
      <c r="J34" s="36">
        <v>0</v>
      </c>
      <c r="K34" s="50"/>
    </row>
    <row r="35" spans="1:11" x14ac:dyDescent="0.3">
      <c r="A35" s="95"/>
      <c r="B35" s="93" t="s">
        <v>17</v>
      </c>
      <c r="C35" s="93"/>
      <c r="D35" s="93"/>
      <c r="E35" s="3" t="s">
        <v>1</v>
      </c>
      <c r="F35" s="4">
        <v>200</v>
      </c>
      <c r="G35" s="4">
        <v>200</v>
      </c>
      <c r="H35" s="4">
        <v>29</v>
      </c>
      <c r="I35" s="36">
        <f t="shared" si="2"/>
        <v>-171</v>
      </c>
      <c r="J35" s="36">
        <f>H35/G35*100</f>
        <v>14.499999999999998</v>
      </c>
      <c r="K35" s="42" t="s">
        <v>47</v>
      </c>
    </row>
    <row r="36" spans="1:11" ht="19.2" x14ac:dyDescent="0.3">
      <c r="A36" s="95"/>
      <c r="B36" s="93"/>
      <c r="C36" s="93"/>
      <c r="D36" s="93"/>
      <c r="E36" s="3" t="s">
        <v>2</v>
      </c>
      <c r="F36" s="4">
        <v>0</v>
      </c>
      <c r="G36" s="4">
        <v>0</v>
      </c>
      <c r="H36" s="4">
        <v>0</v>
      </c>
      <c r="I36" s="36">
        <f t="shared" si="2"/>
        <v>0</v>
      </c>
      <c r="J36" s="36">
        <v>0</v>
      </c>
      <c r="K36" s="49"/>
    </row>
    <row r="37" spans="1:11" ht="19.2" x14ac:dyDescent="0.3">
      <c r="A37" s="95"/>
      <c r="B37" s="93"/>
      <c r="C37" s="93"/>
      <c r="D37" s="93"/>
      <c r="E37" s="3" t="s">
        <v>3</v>
      </c>
      <c r="F37" s="4">
        <v>0</v>
      </c>
      <c r="G37" s="4">
        <v>0</v>
      </c>
      <c r="H37" s="4">
        <v>0</v>
      </c>
      <c r="I37" s="36">
        <f t="shared" si="2"/>
        <v>0</v>
      </c>
      <c r="J37" s="36">
        <v>0</v>
      </c>
      <c r="K37" s="49"/>
    </row>
    <row r="38" spans="1:11" x14ac:dyDescent="0.3">
      <c r="A38" s="95"/>
      <c r="B38" s="93"/>
      <c r="C38" s="93"/>
      <c r="D38" s="93"/>
      <c r="E38" s="3" t="s">
        <v>4</v>
      </c>
      <c r="F38" s="4">
        <v>200</v>
      </c>
      <c r="G38" s="4">
        <v>200</v>
      </c>
      <c r="H38" s="4">
        <v>29</v>
      </c>
      <c r="I38" s="36">
        <f t="shared" si="2"/>
        <v>-171</v>
      </c>
      <c r="J38" s="36">
        <f t="shared" ref="J38:J99" si="3">H38/G38*100</f>
        <v>14.499999999999998</v>
      </c>
      <c r="K38" s="49"/>
    </row>
    <row r="39" spans="1:11" ht="19.2" x14ac:dyDescent="0.3">
      <c r="A39" s="5"/>
      <c r="B39" s="93"/>
      <c r="C39" s="93"/>
      <c r="D39" s="93"/>
      <c r="E39" s="2" t="s">
        <v>5</v>
      </c>
      <c r="F39" s="4">
        <v>0</v>
      </c>
      <c r="G39" s="4">
        <v>0</v>
      </c>
      <c r="H39" s="4">
        <v>0</v>
      </c>
      <c r="I39" s="36">
        <f t="shared" si="2"/>
        <v>0</v>
      </c>
      <c r="J39" s="36">
        <v>0</v>
      </c>
      <c r="K39" s="50"/>
    </row>
    <row r="40" spans="1:11" ht="13.8" customHeight="1" x14ac:dyDescent="0.3">
      <c r="A40" s="51">
        <v>2</v>
      </c>
      <c r="B40" s="102" t="s">
        <v>28</v>
      </c>
      <c r="C40" s="103"/>
      <c r="D40" s="93" t="s">
        <v>16</v>
      </c>
      <c r="E40" s="6" t="s">
        <v>1</v>
      </c>
      <c r="F40" s="9">
        <f>F45</f>
        <v>29198.799999999999</v>
      </c>
      <c r="G40" s="9">
        <f>F40</f>
        <v>29198.799999999999</v>
      </c>
      <c r="H40" s="41">
        <f>SUM(H41:H44)</f>
        <v>12934.6</v>
      </c>
      <c r="I40" s="36">
        <f t="shared" si="2"/>
        <v>-16264.199999999999</v>
      </c>
      <c r="J40" s="36">
        <v>16.5</v>
      </c>
      <c r="K40" s="46" t="s">
        <v>52</v>
      </c>
    </row>
    <row r="41" spans="1:11" ht="19.2" x14ac:dyDescent="0.3">
      <c r="A41" s="51"/>
      <c r="B41" s="83"/>
      <c r="C41" s="84"/>
      <c r="D41" s="93"/>
      <c r="E41" s="3" t="s">
        <v>2</v>
      </c>
      <c r="F41" s="9">
        <v>0</v>
      </c>
      <c r="G41" s="9">
        <f ca="1">SUM(G41:G44)</f>
        <v>3.3729602408154947E+255</v>
      </c>
      <c r="H41" s="41">
        <v>0</v>
      </c>
      <c r="I41" s="36">
        <f t="shared" ca="1" si="2"/>
        <v>-3.3729602408154947E+255</v>
      </c>
      <c r="J41" s="36">
        <v>0</v>
      </c>
      <c r="K41" s="47"/>
    </row>
    <row r="42" spans="1:11" ht="19.2" x14ac:dyDescent="0.3">
      <c r="A42" s="51"/>
      <c r="B42" s="83"/>
      <c r="C42" s="84"/>
      <c r="D42" s="93"/>
      <c r="E42" s="3" t="s">
        <v>3</v>
      </c>
      <c r="F42" s="9">
        <v>0</v>
      </c>
      <c r="G42" s="9">
        <f ca="1">SUM(G41:G44)</f>
        <v>5.4575643123415007E+255</v>
      </c>
      <c r="H42" s="41">
        <v>0</v>
      </c>
      <c r="I42" s="36">
        <f t="shared" ca="1" si="2"/>
        <v>-5.4575643123415007E+255</v>
      </c>
      <c r="J42" s="36">
        <v>0</v>
      </c>
      <c r="K42" s="47"/>
    </row>
    <row r="43" spans="1:11" x14ac:dyDescent="0.3">
      <c r="A43" s="51"/>
      <c r="B43" s="83"/>
      <c r="C43" s="84"/>
      <c r="D43" s="93"/>
      <c r="E43" s="3" t="s">
        <v>4</v>
      </c>
      <c r="F43" s="9">
        <v>26898.2</v>
      </c>
      <c r="G43" s="9">
        <v>26898.799999999999</v>
      </c>
      <c r="H43" s="41">
        <v>12733.2</v>
      </c>
      <c r="I43" s="36">
        <f t="shared" si="2"/>
        <v>-14165.599999999999</v>
      </c>
      <c r="J43" s="36">
        <v>0.5</v>
      </c>
      <c r="K43" s="47"/>
    </row>
    <row r="44" spans="1:11" ht="57.6" customHeight="1" x14ac:dyDescent="0.3">
      <c r="A44" s="51"/>
      <c r="B44" s="85"/>
      <c r="C44" s="86"/>
      <c r="D44" s="93"/>
      <c r="E44" s="3" t="s">
        <v>5</v>
      </c>
      <c r="F44" s="9">
        <v>2300</v>
      </c>
      <c r="G44" s="9">
        <v>2300</v>
      </c>
      <c r="H44" s="41">
        <v>201.4</v>
      </c>
      <c r="I44" s="36">
        <f t="shared" si="2"/>
        <v>-2098.6</v>
      </c>
      <c r="J44" s="36">
        <v>0.1</v>
      </c>
      <c r="K44" s="48"/>
    </row>
    <row r="45" spans="1:11" x14ac:dyDescent="0.3">
      <c r="A45" s="51"/>
      <c r="B45" s="79" t="s">
        <v>29</v>
      </c>
      <c r="C45" s="79"/>
      <c r="D45" s="79"/>
      <c r="E45" s="3" t="s">
        <v>1</v>
      </c>
      <c r="F45" s="9">
        <f>G45</f>
        <v>29198.799999999999</v>
      </c>
      <c r="G45" s="9">
        <f>G44+G43</f>
        <v>29198.799999999999</v>
      </c>
      <c r="H45" s="37">
        <f>SUM(H46:H49)</f>
        <v>12934.6</v>
      </c>
      <c r="I45" s="36">
        <f t="shared" si="2"/>
        <v>-16264.199999999999</v>
      </c>
      <c r="J45" s="36">
        <v>16.5</v>
      </c>
      <c r="K45" s="42" t="s">
        <v>47</v>
      </c>
    </row>
    <row r="46" spans="1:11" ht="19.2" x14ac:dyDescent="0.3">
      <c r="A46" s="51"/>
      <c r="B46" s="79"/>
      <c r="C46" s="79"/>
      <c r="D46" s="79"/>
      <c r="E46" s="3" t="s">
        <v>2</v>
      </c>
      <c r="F46" s="9">
        <v>0</v>
      </c>
      <c r="G46" s="9">
        <f ca="1">SUM(G46:G49)</f>
        <v>3.3729602408154947E+255</v>
      </c>
      <c r="H46" s="4">
        <v>0</v>
      </c>
      <c r="I46" s="41">
        <v>0</v>
      </c>
      <c r="J46" s="36">
        <v>0</v>
      </c>
      <c r="K46" s="43"/>
    </row>
    <row r="47" spans="1:11" ht="19.2" x14ac:dyDescent="0.3">
      <c r="A47" s="94"/>
      <c r="B47" s="79"/>
      <c r="C47" s="79"/>
      <c r="D47" s="79"/>
      <c r="E47" s="3" t="s">
        <v>3</v>
      </c>
      <c r="F47" s="9">
        <v>0</v>
      </c>
      <c r="G47" s="9">
        <f ca="1">SUM(G46:G49)</f>
        <v>5.4575643123415007E+255</v>
      </c>
      <c r="H47" s="4">
        <v>0</v>
      </c>
      <c r="I47" s="41">
        <v>0</v>
      </c>
      <c r="J47" s="36">
        <v>0</v>
      </c>
      <c r="K47" s="43"/>
    </row>
    <row r="48" spans="1:11" x14ac:dyDescent="0.3">
      <c r="A48" s="94"/>
      <c r="B48" s="79"/>
      <c r="C48" s="79"/>
      <c r="D48" s="79"/>
      <c r="E48" s="3" t="s">
        <v>4</v>
      </c>
      <c r="F48" s="9">
        <f>G48</f>
        <v>26898.799999999999</v>
      </c>
      <c r="G48" s="9">
        <f>G43</f>
        <v>26898.799999999999</v>
      </c>
      <c r="H48" s="37">
        <v>12733.2</v>
      </c>
      <c r="I48" s="36">
        <f t="shared" si="2"/>
        <v>-14165.599999999999</v>
      </c>
      <c r="J48" s="36">
        <v>17.8</v>
      </c>
      <c r="K48" s="43"/>
    </row>
    <row r="49" spans="1:11" ht="21" customHeight="1" x14ac:dyDescent="0.3">
      <c r="A49" s="94"/>
      <c r="B49" s="79"/>
      <c r="C49" s="79"/>
      <c r="D49" s="79"/>
      <c r="E49" s="15" t="s">
        <v>5</v>
      </c>
      <c r="F49" s="9">
        <v>2300</v>
      </c>
      <c r="G49" s="9">
        <v>2300</v>
      </c>
      <c r="H49" s="38">
        <v>201.4</v>
      </c>
      <c r="I49" s="36">
        <f t="shared" si="2"/>
        <v>-2098.6</v>
      </c>
      <c r="J49" s="36">
        <v>1.4</v>
      </c>
      <c r="K49" s="44"/>
    </row>
    <row r="50" spans="1:11" x14ac:dyDescent="0.3">
      <c r="A50" s="51">
        <v>3</v>
      </c>
      <c r="B50" s="52" t="s">
        <v>18</v>
      </c>
      <c r="C50" s="93" t="s">
        <v>16</v>
      </c>
      <c r="D50" s="93"/>
      <c r="E50" s="3" t="s">
        <v>1</v>
      </c>
      <c r="F50" s="4">
        <v>400</v>
      </c>
      <c r="G50" s="4">
        <v>400</v>
      </c>
      <c r="H50" s="4">
        <v>0</v>
      </c>
      <c r="I50" s="36">
        <f t="shared" ref="I50:J106" si="4">H50-G50</f>
        <v>-400</v>
      </c>
      <c r="J50" s="36">
        <f t="shared" si="3"/>
        <v>0</v>
      </c>
      <c r="K50" s="42" t="s">
        <v>47</v>
      </c>
    </row>
    <row r="51" spans="1:11" ht="19.2" x14ac:dyDescent="0.3">
      <c r="A51" s="51"/>
      <c r="B51" s="53"/>
      <c r="C51" s="93"/>
      <c r="D51" s="93"/>
      <c r="E51" s="3" t="s">
        <v>2</v>
      </c>
      <c r="F51" s="4">
        <v>0</v>
      </c>
      <c r="G51" s="4">
        <v>0</v>
      </c>
      <c r="H51" s="4">
        <v>0</v>
      </c>
      <c r="I51" s="36">
        <f t="shared" si="4"/>
        <v>0</v>
      </c>
      <c r="J51" s="36">
        <f t="shared" si="4"/>
        <v>0</v>
      </c>
      <c r="K51" s="49"/>
    </row>
    <row r="52" spans="1:11" ht="19.2" x14ac:dyDescent="0.3">
      <c r="A52" s="51"/>
      <c r="B52" s="53"/>
      <c r="C52" s="93"/>
      <c r="D52" s="93"/>
      <c r="E52" s="3" t="s">
        <v>3</v>
      </c>
      <c r="F52" s="4">
        <v>0</v>
      </c>
      <c r="G52" s="4">
        <v>0</v>
      </c>
      <c r="H52" s="4">
        <v>0</v>
      </c>
      <c r="I52" s="36">
        <f t="shared" ref="I52" si="5">H52-G52</f>
        <v>0</v>
      </c>
      <c r="J52" s="36">
        <f t="shared" ref="J52" si="6">I52-H52</f>
        <v>0</v>
      </c>
      <c r="K52" s="49"/>
    </row>
    <row r="53" spans="1:11" x14ac:dyDescent="0.3">
      <c r="A53" s="51"/>
      <c r="B53" s="53"/>
      <c r="C53" s="93"/>
      <c r="D53" s="93"/>
      <c r="E53" s="3" t="s">
        <v>4</v>
      </c>
      <c r="F53" s="4">
        <v>400</v>
      </c>
      <c r="G53" s="4">
        <v>400</v>
      </c>
      <c r="H53" s="4">
        <v>0</v>
      </c>
      <c r="I53" s="36">
        <f t="shared" si="4"/>
        <v>-400</v>
      </c>
      <c r="J53" s="36">
        <f t="shared" si="3"/>
        <v>0</v>
      </c>
      <c r="K53" s="49"/>
    </row>
    <row r="54" spans="1:11" ht="18" customHeight="1" x14ac:dyDescent="0.3">
      <c r="A54" s="51"/>
      <c r="B54" s="53"/>
      <c r="C54" s="93"/>
      <c r="D54" s="93"/>
      <c r="E54" s="6" t="s">
        <v>5</v>
      </c>
      <c r="F54" s="4">
        <v>0</v>
      </c>
      <c r="G54" s="4">
        <v>0</v>
      </c>
      <c r="H54" s="4">
        <v>0</v>
      </c>
      <c r="I54" s="36">
        <f t="shared" si="4"/>
        <v>0</v>
      </c>
      <c r="J54" s="36">
        <f t="shared" si="4"/>
        <v>0</v>
      </c>
      <c r="K54" s="50"/>
    </row>
    <row r="55" spans="1:11" x14ac:dyDescent="0.3">
      <c r="A55" s="51"/>
      <c r="B55" s="53"/>
      <c r="C55" s="93" t="s">
        <v>19</v>
      </c>
      <c r="D55" s="93"/>
      <c r="E55" s="3" t="s">
        <v>1</v>
      </c>
      <c r="F55" s="4">
        <v>120.6</v>
      </c>
      <c r="G55" s="4">
        <v>120.6</v>
      </c>
      <c r="H55" s="4">
        <v>0</v>
      </c>
      <c r="I55" s="36">
        <f t="shared" si="4"/>
        <v>-120.6</v>
      </c>
      <c r="J55" s="36">
        <f t="shared" si="3"/>
        <v>0</v>
      </c>
      <c r="K55" s="42" t="s">
        <v>47</v>
      </c>
    </row>
    <row r="56" spans="1:11" ht="19.2" x14ac:dyDescent="0.3">
      <c r="A56" s="51"/>
      <c r="B56" s="53"/>
      <c r="C56" s="93"/>
      <c r="D56" s="93"/>
      <c r="E56" s="3" t="s">
        <v>2</v>
      </c>
      <c r="F56" s="4">
        <v>0</v>
      </c>
      <c r="G56" s="4">
        <v>0</v>
      </c>
      <c r="H56" s="4">
        <v>0</v>
      </c>
      <c r="I56" s="36">
        <f t="shared" si="4"/>
        <v>0</v>
      </c>
      <c r="J56" s="36">
        <f t="shared" si="4"/>
        <v>0</v>
      </c>
      <c r="K56" s="49"/>
    </row>
    <row r="57" spans="1:11" ht="19.2" x14ac:dyDescent="0.3">
      <c r="A57" s="51"/>
      <c r="B57" s="53"/>
      <c r="C57" s="93"/>
      <c r="D57" s="93"/>
      <c r="E57" s="3" t="s">
        <v>3</v>
      </c>
      <c r="F57" s="4">
        <v>120.6</v>
      </c>
      <c r="G57" s="4">
        <v>120.6</v>
      </c>
      <c r="H57" s="4">
        <v>0</v>
      </c>
      <c r="I57" s="36">
        <f t="shared" si="4"/>
        <v>-120.6</v>
      </c>
      <c r="J57" s="36">
        <f t="shared" si="3"/>
        <v>0</v>
      </c>
      <c r="K57" s="49"/>
    </row>
    <row r="58" spans="1:11" x14ac:dyDescent="0.3">
      <c r="A58" s="51"/>
      <c r="B58" s="53"/>
      <c r="C58" s="93"/>
      <c r="D58" s="93"/>
      <c r="E58" s="3" t="s">
        <v>4</v>
      </c>
      <c r="F58" s="4">
        <v>0</v>
      </c>
      <c r="G58" s="4">
        <v>0</v>
      </c>
      <c r="H58" s="4">
        <v>0</v>
      </c>
      <c r="I58" s="36">
        <f t="shared" si="4"/>
        <v>0</v>
      </c>
      <c r="J58" s="36">
        <v>0</v>
      </c>
      <c r="K58" s="49"/>
    </row>
    <row r="59" spans="1:11" ht="19.2" x14ac:dyDescent="0.3">
      <c r="A59" s="51"/>
      <c r="B59" s="53"/>
      <c r="C59" s="93"/>
      <c r="D59" s="93"/>
      <c r="E59" s="6" t="s">
        <v>5</v>
      </c>
      <c r="F59" s="4">
        <v>0</v>
      </c>
      <c r="G59" s="4">
        <v>0</v>
      </c>
      <c r="H59" s="4">
        <v>0</v>
      </c>
      <c r="I59" s="36">
        <f t="shared" si="4"/>
        <v>0</v>
      </c>
      <c r="J59" s="36">
        <v>0</v>
      </c>
      <c r="K59" s="50"/>
    </row>
    <row r="60" spans="1:11" x14ac:dyDescent="0.3">
      <c r="A60" s="51"/>
      <c r="B60" s="54"/>
      <c r="C60" s="31"/>
      <c r="D60" s="56" t="s">
        <v>46</v>
      </c>
      <c r="E60" s="31" t="s">
        <v>1</v>
      </c>
      <c r="F60" s="34">
        <v>0</v>
      </c>
      <c r="G60" s="34">
        <v>0</v>
      </c>
      <c r="H60" s="34">
        <v>0</v>
      </c>
      <c r="I60" s="36">
        <f t="shared" ref="I60:J63" si="7">H60-G60</f>
        <v>0</v>
      </c>
      <c r="J60" s="36">
        <v>0</v>
      </c>
      <c r="K60" s="42" t="s">
        <v>47</v>
      </c>
    </row>
    <row r="61" spans="1:11" ht="19.2" x14ac:dyDescent="0.3">
      <c r="A61" s="51"/>
      <c r="B61" s="54"/>
      <c r="C61" s="31"/>
      <c r="D61" s="57"/>
      <c r="E61" s="31" t="s">
        <v>2</v>
      </c>
      <c r="F61" s="34">
        <v>0</v>
      </c>
      <c r="G61" s="34">
        <v>0</v>
      </c>
      <c r="H61" s="34">
        <v>0</v>
      </c>
      <c r="I61" s="36">
        <f t="shared" si="7"/>
        <v>0</v>
      </c>
      <c r="J61" s="36">
        <v>0</v>
      </c>
      <c r="K61" s="49"/>
    </row>
    <row r="62" spans="1:11" ht="19.2" x14ac:dyDescent="0.3">
      <c r="A62" s="51"/>
      <c r="B62" s="54"/>
      <c r="C62" s="31"/>
      <c r="D62" s="57"/>
      <c r="E62" s="31" t="s">
        <v>3</v>
      </c>
      <c r="F62" s="34">
        <v>0</v>
      </c>
      <c r="G62" s="34">
        <v>0</v>
      </c>
      <c r="H62" s="34">
        <v>0</v>
      </c>
      <c r="I62" s="36">
        <f t="shared" si="7"/>
        <v>0</v>
      </c>
      <c r="J62" s="36">
        <v>0</v>
      </c>
      <c r="K62" s="49"/>
    </row>
    <row r="63" spans="1:11" x14ac:dyDescent="0.3">
      <c r="A63" s="51"/>
      <c r="B63" s="54"/>
      <c r="C63" s="31"/>
      <c r="D63" s="57"/>
      <c r="E63" s="31" t="s">
        <v>4</v>
      </c>
      <c r="F63" s="34">
        <v>0</v>
      </c>
      <c r="G63" s="34">
        <v>0</v>
      </c>
      <c r="H63" s="34">
        <v>0</v>
      </c>
      <c r="I63" s="36">
        <f t="shared" si="7"/>
        <v>0</v>
      </c>
      <c r="J63" s="36">
        <f t="shared" si="7"/>
        <v>0</v>
      </c>
      <c r="K63" s="49"/>
    </row>
    <row r="64" spans="1:11" ht="19.2" x14ac:dyDescent="0.3">
      <c r="A64" s="51"/>
      <c r="B64" s="55"/>
      <c r="C64" s="31"/>
      <c r="D64" s="58"/>
      <c r="E64" s="32" t="s">
        <v>5</v>
      </c>
      <c r="F64" s="34">
        <v>0</v>
      </c>
      <c r="G64" s="34">
        <v>0</v>
      </c>
      <c r="H64" s="34">
        <v>0</v>
      </c>
      <c r="I64" s="36">
        <f t="shared" ref="I64" si="8">H64-G64</f>
        <v>0</v>
      </c>
      <c r="J64" s="36">
        <f t="shared" ref="J64" si="9">I64-H64</f>
        <v>0</v>
      </c>
      <c r="K64" s="50"/>
    </row>
    <row r="65" spans="1:11" x14ac:dyDescent="0.3">
      <c r="A65" s="51"/>
      <c r="B65" s="79" t="s">
        <v>6</v>
      </c>
      <c r="C65" s="79"/>
      <c r="D65" s="79"/>
      <c r="E65" s="3" t="s">
        <v>7</v>
      </c>
      <c r="F65" s="4">
        <f>SUM(F66:F69)</f>
        <v>520.6</v>
      </c>
      <c r="G65" s="4">
        <f>SUM(G66:G69)</f>
        <v>520.6</v>
      </c>
      <c r="H65" s="4">
        <v>0</v>
      </c>
      <c r="I65" s="36">
        <f t="shared" si="4"/>
        <v>-520.6</v>
      </c>
      <c r="J65" s="36">
        <f t="shared" si="3"/>
        <v>0</v>
      </c>
      <c r="K65" s="42" t="s">
        <v>47</v>
      </c>
    </row>
    <row r="66" spans="1:11" ht="19.2" x14ac:dyDescent="0.3">
      <c r="A66" s="51"/>
      <c r="B66" s="79"/>
      <c r="C66" s="79"/>
      <c r="D66" s="79"/>
      <c r="E66" s="3" t="s">
        <v>2</v>
      </c>
      <c r="F66" s="4">
        <v>0</v>
      </c>
      <c r="G66" s="4">
        <v>0</v>
      </c>
      <c r="H66" s="4">
        <v>0</v>
      </c>
      <c r="I66" s="36">
        <f t="shared" si="4"/>
        <v>0</v>
      </c>
      <c r="J66" s="36">
        <v>0</v>
      </c>
      <c r="K66" s="43"/>
    </row>
    <row r="67" spans="1:11" ht="19.2" x14ac:dyDescent="0.3">
      <c r="A67" s="51"/>
      <c r="B67" s="79"/>
      <c r="C67" s="79"/>
      <c r="D67" s="79"/>
      <c r="E67" s="3" t="s">
        <v>3</v>
      </c>
      <c r="F67" s="4">
        <v>120.6</v>
      </c>
      <c r="G67" s="4">
        <v>120.6</v>
      </c>
      <c r="H67" s="4">
        <v>0</v>
      </c>
      <c r="I67" s="36">
        <f t="shared" si="4"/>
        <v>-120.6</v>
      </c>
      <c r="J67" s="36">
        <f t="shared" si="3"/>
        <v>0</v>
      </c>
      <c r="K67" s="43"/>
    </row>
    <row r="68" spans="1:11" x14ac:dyDescent="0.3">
      <c r="A68" s="51"/>
      <c r="B68" s="79"/>
      <c r="C68" s="79"/>
      <c r="D68" s="79"/>
      <c r="E68" s="3" t="s">
        <v>4</v>
      </c>
      <c r="F68" s="4">
        <v>400</v>
      </c>
      <c r="G68" s="4">
        <v>400</v>
      </c>
      <c r="H68" s="4">
        <v>0</v>
      </c>
      <c r="I68" s="36">
        <f t="shared" si="4"/>
        <v>-400</v>
      </c>
      <c r="J68" s="36">
        <f t="shared" si="3"/>
        <v>0</v>
      </c>
      <c r="K68" s="43"/>
    </row>
    <row r="69" spans="1:11" ht="19.2" x14ac:dyDescent="0.3">
      <c r="A69" s="51"/>
      <c r="B69" s="79"/>
      <c r="C69" s="79"/>
      <c r="D69" s="79"/>
      <c r="E69" s="3" t="s">
        <v>5</v>
      </c>
      <c r="F69" s="4">
        <v>0</v>
      </c>
      <c r="G69" s="4">
        <v>0</v>
      </c>
      <c r="H69" s="4">
        <v>0</v>
      </c>
      <c r="I69" s="36">
        <f t="shared" si="4"/>
        <v>0</v>
      </c>
      <c r="J69" s="36">
        <f t="shared" si="4"/>
        <v>0</v>
      </c>
      <c r="K69" s="44"/>
    </row>
    <row r="70" spans="1:11" x14ac:dyDescent="0.3">
      <c r="A70" s="105" t="s">
        <v>8</v>
      </c>
      <c r="B70" s="106"/>
      <c r="C70" s="106"/>
      <c r="D70" s="107"/>
      <c r="E70" s="6" t="s">
        <v>1</v>
      </c>
      <c r="F70" s="9">
        <f>SUM(F71:F74)</f>
        <v>29919.399999999998</v>
      </c>
      <c r="G70" s="9">
        <f>SUM(G71:G74)</f>
        <v>29919.399999999998</v>
      </c>
      <c r="H70" s="7">
        <f>SUM(H71:H74)</f>
        <v>12963.6</v>
      </c>
      <c r="I70" s="36">
        <f t="shared" si="4"/>
        <v>-16955.799999999996</v>
      </c>
      <c r="J70" s="36">
        <f t="shared" si="3"/>
        <v>43.328408992158941</v>
      </c>
      <c r="K70" s="42" t="s">
        <v>47</v>
      </c>
    </row>
    <row r="71" spans="1:11" ht="19.2" x14ac:dyDescent="0.3">
      <c r="A71" s="108"/>
      <c r="B71" s="109"/>
      <c r="C71" s="109"/>
      <c r="D71" s="110"/>
      <c r="E71" s="6" t="s">
        <v>2</v>
      </c>
      <c r="F71" s="9">
        <v>0</v>
      </c>
      <c r="G71" s="9">
        <v>0</v>
      </c>
      <c r="H71" s="7">
        <v>0</v>
      </c>
      <c r="I71" s="36">
        <f t="shared" si="4"/>
        <v>0</v>
      </c>
      <c r="J71" s="36">
        <v>0</v>
      </c>
      <c r="K71" s="43"/>
    </row>
    <row r="72" spans="1:11" ht="19.2" x14ac:dyDescent="0.3">
      <c r="A72" s="111"/>
      <c r="B72" s="112"/>
      <c r="C72" s="112"/>
      <c r="D72" s="113"/>
      <c r="E72" s="6" t="s">
        <v>3</v>
      </c>
      <c r="F72" s="9">
        <v>120.6</v>
      </c>
      <c r="G72" s="9">
        <v>120.6</v>
      </c>
      <c r="H72" s="7">
        <v>0</v>
      </c>
      <c r="I72" s="36">
        <f t="shared" si="4"/>
        <v>-120.6</v>
      </c>
      <c r="J72" s="36">
        <f t="shared" si="3"/>
        <v>0</v>
      </c>
      <c r="K72" s="43"/>
    </row>
    <row r="73" spans="1:11" x14ac:dyDescent="0.3">
      <c r="A73" s="111"/>
      <c r="B73" s="112"/>
      <c r="C73" s="112"/>
      <c r="D73" s="113"/>
      <c r="E73" s="6" t="s">
        <v>4</v>
      </c>
      <c r="F73" s="9">
        <v>27498.799999999999</v>
      </c>
      <c r="G73" s="9">
        <f>F73</f>
        <v>27498.799999999999</v>
      </c>
      <c r="H73" s="7">
        <f>H48+H20</f>
        <v>12762.2</v>
      </c>
      <c r="I73" s="36">
        <f t="shared" si="4"/>
        <v>-14736.599999999999</v>
      </c>
      <c r="J73" s="36">
        <f t="shared" si="3"/>
        <v>46.410025164734463</v>
      </c>
      <c r="K73" s="43"/>
    </row>
    <row r="74" spans="1:11" ht="19.2" x14ac:dyDescent="0.3">
      <c r="A74" s="114"/>
      <c r="B74" s="115"/>
      <c r="C74" s="115"/>
      <c r="D74" s="116"/>
      <c r="E74" s="6" t="s">
        <v>5</v>
      </c>
      <c r="F74" s="7">
        <v>2300</v>
      </c>
      <c r="G74" s="7">
        <v>2300</v>
      </c>
      <c r="H74" s="7">
        <v>201.4</v>
      </c>
      <c r="I74" s="36">
        <f t="shared" si="4"/>
        <v>-2098.6</v>
      </c>
      <c r="J74" s="36">
        <f t="shared" si="3"/>
        <v>8.7565217391304344</v>
      </c>
      <c r="K74" s="44"/>
    </row>
    <row r="75" spans="1:11" x14ac:dyDescent="0.3">
      <c r="A75" s="79" t="s">
        <v>20</v>
      </c>
      <c r="B75" s="79"/>
      <c r="C75" s="79"/>
      <c r="D75" s="79"/>
      <c r="E75" s="3"/>
      <c r="F75" s="4"/>
      <c r="G75" s="4"/>
      <c r="H75" s="4"/>
      <c r="I75" s="36"/>
      <c r="J75" s="36"/>
      <c r="K75" s="4"/>
    </row>
    <row r="76" spans="1:11" x14ac:dyDescent="0.3">
      <c r="A76" s="93"/>
      <c r="B76" s="79" t="s">
        <v>21</v>
      </c>
      <c r="C76" s="79"/>
      <c r="D76" s="93"/>
      <c r="E76" s="3" t="s">
        <v>1</v>
      </c>
      <c r="F76" s="4">
        <v>0</v>
      </c>
      <c r="G76" s="4">
        <v>0</v>
      </c>
      <c r="H76" s="4">
        <v>0</v>
      </c>
      <c r="I76" s="36">
        <f t="shared" si="4"/>
        <v>0</v>
      </c>
      <c r="J76" s="36">
        <f t="shared" si="4"/>
        <v>0</v>
      </c>
      <c r="K76" s="42" t="s">
        <v>47</v>
      </c>
    </row>
    <row r="77" spans="1:11" ht="19.2" x14ac:dyDescent="0.3">
      <c r="A77" s="93"/>
      <c r="B77" s="79"/>
      <c r="C77" s="79"/>
      <c r="D77" s="93"/>
      <c r="E77" s="3" t="s">
        <v>2</v>
      </c>
      <c r="F77" s="4">
        <v>0</v>
      </c>
      <c r="G77" s="4">
        <v>0</v>
      </c>
      <c r="H77" s="4">
        <v>0</v>
      </c>
      <c r="I77" s="36">
        <f t="shared" ref="I77:I84" si="10">H77-G77</f>
        <v>0</v>
      </c>
      <c r="J77" s="36">
        <f t="shared" ref="J77:J85" si="11">I77-H77</f>
        <v>0</v>
      </c>
      <c r="K77" s="43"/>
    </row>
    <row r="78" spans="1:11" ht="19.2" x14ac:dyDescent="0.3">
      <c r="A78" s="93"/>
      <c r="B78" s="79"/>
      <c r="C78" s="79"/>
      <c r="D78" s="93"/>
      <c r="E78" s="3" t="s">
        <v>3</v>
      </c>
      <c r="F78" s="4">
        <v>0</v>
      </c>
      <c r="G78" s="4">
        <v>0</v>
      </c>
      <c r="H78" s="4">
        <v>0</v>
      </c>
      <c r="I78" s="36">
        <f t="shared" si="10"/>
        <v>0</v>
      </c>
      <c r="J78" s="36">
        <f t="shared" si="11"/>
        <v>0</v>
      </c>
      <c r="K78" s="43"/>
    </row>
    <row r="79" spans="1:11" x14ac:dyDescent="0.3">
      <c r="A79" s="93"/>
      <c r="B79" s="79"/>
      <c r="C79" s="79"/>
      <c r="D79" s="93"/>
      <c r="E79" s="3" t="s">
        <v>4</v>
      </c>
      <c r="F79" s="4">
        <v>0</v>
      </c>
      <c r="G79" s="4">
        <v>0</v>
      </c>
      <c r="H79" s="4">
        <v>0</v>
      </c>
      <c r="I79" s="36">
        <f t="shared" si="10"/>
        <v>0</v>
      </c>
      <c r="J79" s="36">
        <f t="shared" si="11"/>
        <v>0</v>
      </c>
      <c r="K79" s="43"/>
    </row>
    <row r="80" spans="1:11" ht="22.8" customHeight="1" x14ac:dyDescent="0.3">
      <c r="A80" s="93"/>
      <c r="B80" s="79"/>
      <c r="C80" s="79"/>
      <c r="D80" s="93"/>
      <c r="E80" s="10" t="s">
        <v>5</v>
      </c>
      <c r="F80" s="11">
        <v>0</v>
      </c>
      <c r="G80" s="16">
        <v>0</v>
      </c>
      <c r="H80" s="11">
        <v>0</v>
      </c>
      <c r="I80" s="36">
        <f t="shared" si="10"/>
        <v>0</v>
      </c>
      <c r="J80" s="36">
        <f t="shared" si="11"/>
        <v>0</v>
      </c>
      <c r="K80" s="44"/>
    </row>
    <row r="81" spans="1:11" x14ac:dyDescent="0.3">
      <c r="A81" s="93"/>
      <c r="B81" s="79" t="s">
        <v>22</v>
      </c>
      <c r="C81" s="79"/>
      <c r="D81" s="93"/>
      <c r="E81" s="3" t="s">
        <v>1</v>
      </c>
      <c r="F81" s="4">
        <v>0</v>
      </c>
      <c r="G81" s="4">
        <v>0</v>
      </c>
      <c r="H81" s="4">
        <v>0</v>
      </c>
      <c r="I81" s="36">
        <f t="shared" si="10"/>
        <v>0</v>
      </c>
      <c r="J81" s="36">
        <f t="shared" si="11"/>
        <v>0</v>
      </c>
      <c r="K81" s="42" t="s">
        <v>47</v>
      </c>
    </row>
    <row r="82" spans="1:11" ht="19.2" x14ac:dyDescent="0.3">
      <c r="A82" s="93"/>
      <c r="B82" s="79"/>
      <c r="C82" s="79"/>
      <c r="D82" s="93"/>
      <c r="E82" s="3" t="s">
        <v>2</v>
      </c>
      <c r="F82" s="4">
        <v>0</v>
      </c>
      <c r="G82" s="4">
        <v>0</v>
      </c>
      <c r="H82" s="4">
        <v>0</v>
      </c>
      <c r="I82" s="36">
        <f t="shared" si="10"/>
        <v>0</v>
      </c>
      <c r="J82" s="36">
        <f t="shared" si="11"/>
        <v>0</v>
      </c>
      <c r="K82" s="43"/>
    </row>
    <row r="83" spans="1:11" ht="19.2" x14ac:dyDescent="0.3">
      <c r="A83" s="93"/>
      <c r="B83" s="79"/>
      <c r="C83" s="79"/>
      <c r="D83" s="93"/>
      <c r="E83" s="3" t="s">
        <v>3</v>
      </c>
      <c r="F83" s="4">
        <v>0</v>
      </c>
      <c r="G83" s="4">
        <v>0</v>
      </c>
      <c r="H83" s="4">
        <v>0</v>
      </c>
      <c r="I83" s="36">
        <f t="shared" si="10"/>
        <v>0</v>
      </c>
      <c r="J83" s="36">
        <f t="shared" si="11"/>
        <v>0</v>
      </c>
      <c r="K83" s="43"/>
    </row>
    <row r="84" spans="1:11" x14ac:dyDescent="0.3">
      <c r="A84" s="93"/>
      <c r="B84" s="79"/>
      <c r="C84" s="79"/>
      <c r="D84" s="93"/>
      <c r="E84" s="3" t="s">
        <v>4</v>
      </c>
      <c r="F84" s="4">
        <v>0</v>
      </c>
      <c r="G84" s="4">
        <v>0</v>
      </c>
      <c r="H84" s="4">
        <v>0</v>
      </c>
      <c r="I84" s="36">
        <f t="shared" si="10"/>
        <v>0</v>
      </c>
      <c r="J84" s="36">
        <f t="shared" si="11"/>
        <v>0</v>
      </c>
      <c r="K84" s="43"/>
    </row>
    <row r="85" spans="1:11" ht="23.4" customHeight="1" x14ac:dyDescent="0.3">
      <c r="A85" s="93"/>
      <c r="B85" s="79"/>
      <c r="C85" s="79"/>
      <c r="D85" s="93"/>
      <c r="E85" s="10" t="s">
        <v>5</v>
      </c>
      <c r="F85" s="11">
        <v>0</v>
      </c>
      <c r="G85" s="16">
        <v>0</v>
      </c>
      <c r="H85" s="11">
        <v>0</v>
      </c>
      <c r="I85" s="36">
        <f t="shared" si="4"/>
        <v>0</v>
      </c>
      <c r="J85" s="36">
        <f t="shared" si="11"/>
        <v>0</v>
      </c>
      <c r="K85" s="44"/>
    </row>
    <row r="86" spans="1:11" x14ac:dyDescent="0.3">
      <c r="A86" s="93"/>
      <c r="B86" s="104" t="s">
        <v>23</v>
      </c>
      <c r="C86" s="104"/>
      <c r="D86" s="104"/>
      <c r="E86" s="6" t="s">
        <v>1</v>
      </c>
      <c r="F86" s="9">
        <f>SUM(F87:F90)</f>
        <v>29919.399999999998</v>
      </c>
      <c r="G86" s="9">
        <f>SUM(G87:G90)</f>
        <v>29919.399999999998</v>
      </c>
      <c r="H86" s="7">
        <f>SUM(H87:H90)</f>
        <v>12963.6</v>
      </c>
      <c r="I86" s="36">
        <f t="shared" ref="I86:I90" si="12">H86-G86</f>
        <v>-16955.799999999996</v>
      </c>
      <c r="J86" s="36">
        <f t="shared" ref="J86" si="13">H86/G86*100</f>
        <v>43.328408992158941</v>
      </c>
      <c r="K86" s="42" t="s">
        <v>47</v>
      </c>
    </row>
    <row r="87" spans="1:11" ht="19.2" x14ac:dyDescent="0.3">
      <c r="A87" s="93"/>
      <c r="B87" s="104"/>
      <c r="C87" s="104"/>
      <c r="D87" s="104"/>
      <c r="E87" s="6" t="s">
        <v>2</v>
      </c>
      <c r="F87" s="9">
        <v>0</v>
      </c>
      <c r="G87" s="9">
        <v>0</v>
      </c>
      <c r="H87" s="7">
        <v>0</v>
      </c>
      <c r="I87" s="36">
        <f t="shared" si="12"/>
        <v>0</v>
      </c>
      <c r="J87" s="36">
        <v>0</v>
      </c>
      <c r="K87" s="43"/>
    </row>
    <row r="88" spans="1:11" ht="19.2" x14ac:dyDescent="0.3">
      <c r="A88" s="93"/>
      <c r="B88" s="104"/>
      <c r="C88" s="104"/>
      <c r="D88" s="104"/>
      <c r="E88" s="6" t="s">
        <v>3</v>
      </c>
      <c r="F88" s="9">
        <v>120.6</v>
      </c>
      <c r="G88" s="9">
        <v>120.6</v>
      </c>
      <c r="H88" s="7">
        <v>0</v>
      </c>
      <c r="I88" s="36">
        <f t="shared" si="12"/>
        <v>-120.6</v>
      </c>
      <c r="J88" s="36">
        <f t="shared" ref="J88:J90" si="14">H88/G88*100</f>
        <v>0</v>
      </c>
      <c r="K88" s="43"/>
    </row>
    <row r="89" spans="1:11" x14ac:dyDescent="0.3">
      <c r="A89" s="93"/>
      <c r="B89" s="104"/>
      <c r="C89" s="104"/>
      <c r="D89" s="104"/>
      <c r="E89" s="6" t="s">
        <v>4</v>
      </c>
      <c r="F89" s="9">
        <v>27498.799999999999</v>
      </c>
      <c r="G89" s="9">
        <f>F89</f>
        <v>27498.799999999999</v>
      </c>
      <c r="H89" s="7">
        <f>H73</f>
        <v>12762.2</v>
      </c>
      <c r="I89" s="36">
        <f t="shared" si="12"/>
        <v>-14736.599999999999</v>
      </c>
      <c r="J89" s="36">
        <f t="shared" si="14"/>
        <v>46.410025164734463</v>
      </c>
      <c r="K89" s="43"/>
    </row>
    <row r="90" spans="1:11" ht="19.2" x14ac:dyDescent="0.3">
      <c r="A90" s="93"/>
      <c r="B90" s="104"/>
      <c r="C90" s="104"/>
      <c r="D90" s="104"/>
      <c r="E90" s="8" t="s">
        <v>5</v>
      </c>
      <c r="F90" s="7">
        <v>2300</v>
      </c>
      <c r="G90" s="7">
        <v>2300</v>
      </c>
      <c r="H90" s="7">
        <v>201.4</v>
      </c>
      <c r="I90" s="36">
        <f t="shared" si="12"/>
        <v>-2098.6</v>
      </c>
      <c r="J90" s="36">
        <f t="shared" si="14"/>
        <v>8.7565217391304344</v>
      </c>
      <c r="K90" s="44"/>
    </row>
    <row r="91" spans="1:11" x14ac:dyDescent="0.3">
      <c r="A91" s="93"/>
      <c r="B91" s="104" t="s">
        <v>24</v>
      </c>
      <c r="C91" s="104"/>
      <c r="D91" s="104" t="s">
        <v>16</v>
      </c>
      <c r="E91" s="6" t="s">
        <v>1</v>
      </c>
      <c r="F91" s="7">
        <f>SUM(F92:F95)</f>
        <v>29598</v>
      </c>
      <c r="G91" s="7">
        <f>F91</f>
        <v>29598</v>
      </c>
      <c r="H91" s="7">
        <f>SUM(H92:H95)</f>
        <v>12934.6</v>
      </c>
      <c r="I91" s="36">
        <f t="shared" si="4"/>
        <v>-16663.400000000001</v>
      </c>
      <c r="J91" s="36">
        <v>16.5</v>
      </c>
      <c r="K91" s="42" t="s">
        <v>47</v>
      </c>
    </row>
    <row r="92" spans="1:11" ht="19.2" x14ac:dyDescent="0.3">
      <c r="A92" s="93"/>
      <c r="B92" s="104"/>
      <c r="C92" s="104"/>
      <c r="D92" s="104"/>
      <c r="E92" s="6" t="s">
        <v>2</v>
      </c>
      <c r="F92" s="7">
        <v>0</v>
      </c>
      <c r="G92" s="7">
        <v>0</v>
      </c>
      <c r="H92" s="7">
        <v>0</v>
      </c>
      <c r="I92" s="36">
        <f t="shared" si="4"/>
        <v>0</v>
      </c>
      <c r="J92" s="36">
        <f t="shared" si="4"/>
        <v>0</v>
      </c>
      <c r="K92" s="43"/>
    </row>
    <row r="93" spans="1:11" ht="19.2" x14ac:dyDescent="0.3">
      <c r="A93" s="93"/>
      <c r="B93" s="104"/>
      <c r="C93" s="104"/>
      <c r="D93" s="104"/>
      <c r="E93" s="6" t="s">
        <v>3</v>
      </c>
      <c r="F93" s="4">
        <v>0</v>
      </c>
      <c r="G93" s="4">
        <v>0</v>
      </c>
      <c r="H93" s="41">
        <v>0</v>
      </c>
      <c r="I93" s="36">
        <f t="shared" ref="I93:I94" si="15">H93-G93</f>
        <v>0</v>
      </c>
      <c r="J93" s="36">
        <f t="shared" ref="J93" si="16">I93-H93</f>
        <v>0</v>
      </c>
      <c r="K93" s="43"/>
    </row>
    <row r="94" spans="1:11" x14ac:dyDescent="0.3">
      <c r="A94" s="93"/>
      <c r="B94" s="104"/>
      <c r="C94" s="104"/>
      <c r="D94" s="104"/>
      <c r="E94" s="3" t="s">
        <v>4</v>
      </c>
      <c r="F94" s="37">
        <v>27298</v>
      </c>
      <c r="G94" s="37">
        <f>F94</f>
        <v>27298</v>
      </c>
      <c r="H94" s="41">
        <v>12733.2</v>
      </c>
      <c r="I94" s="36">
        <f t="shared" si="15"/>
        <v>-14564.8</v>
      </c>
      <c r="J94" s="36">
        <v>17.8</v>
      </c>
      <c r="K94" s="43"/>
    </row>
    <row r="95" spans="1:11" ht="21" customHeight="1" x14ac:dyDescent="0.3">
      <c r="A95" s="93"/>
      <c r="B95" s="104"/>
      <c r="C95" s="104"/>
      <c r="D95" s="104"/>
      <c r="E95" s="10" t="s">
        <v>5</v>
      </c>
      <c r="F95" s="37">
        <v>2300</v>
      </c>
      <c r="G95" s="38">
        <v>2300</v>
      </c>
      <c r="H95" s="41">
        <v>201.4</v>
      </c>
      <c r="I95" s="36">
        <f t="shared" si="4"/>
        <v>-2098.6</v>
      </c>
      <c r="J95" s="36">
        <f t="shared" si="3"/>
        <v>8.7565217391304344</v>
      </c>
      <c r="K95" s="44"/>
    </row>
    <row r="96" spans="1:11" x14ac:dyDescent="0.3">
      <c r="A96" s="3"/>
      <c r="B96" s="51" t="s">
        <v>25</v>
      </c>
      <c r="C96" s="51"/>
      <c r="D96" s="93" t="s">
        <v>13</v>
      </c>
      <c r="E96" s="2" t="s">
        <v>1</v>
      </c>
      <c r="F96" s="4">
        <v>70</v>
      </c>
      <c r="G96" s="4">
        <v>70</v>
      </c>
      <c r="H96" s="4">
        <v>0</v>
      </c>
      <c r="I96" s="36">
        <f t="shared" si="4"/>
        <v>-70</v>
      </c>
      <c r="J96" s="36">
        <f t="shared" si="3"/>
        <v>0</v>
      </c>
      <c r="K96" s="42" t="s">
        <v>47</v>
      </c>
    </row>
    <row r="97" spans="1:11" ht="19.2" x14ac:dyDescent="0.3">
      <c r="A97" s="3"/>
      <c r="B97" s="51"/>
      <c r="C97" s="51"/>
      <c r="D97" s="93"/>
      <c r="E97" s="2" t="s">
        <v>2</v>
      </c>
      <c r="F97" s="4">
        <v>0</v>
      </c>
      <c r="G97" s="4">
        <v>0</v>
      </c>
      <c r="H97" s="4">
        <v>0</v>
      </c>
      <c r="I97" s="36">
        <f t="shared" si="4"/>
        <v>0</v>
      </c>
      <c r="J97" s="36">
        <v>0</v>
      </c>
      <c r="K97" s="43"/>
    </row>
    <row r="98" spans="1:11" ht="19.2" x14ac:dyDescent="0.3">
      <c r="A98" s="3"/>
      <c r="B98" s="51"/>
      <c r="C98" s="51"/>
      <c r="D98" s="93"/>
      <c r="E98" s="3" t="s">
        <v>3</v>
      </c>
      <c r="F98" s="4">
        <v>0</v>
      </c>
      <c r="G98" s="4">
        <v>0</v>
      </c>
      <c r="H98" s="4">
        <v>0</v>
      </c>
      <c r="I98" s="36">
        <f t="shared" si="4"/>
        <v>0</v>
      </c>
      <c r="J98" s="36">
        <v>0</v>
      </c>
      <c r="K98" s="43"/>
    </row>
    <row r="99" spans="1:11" x14ac:dyDescent="0.3">
      <c r="A99" s="3"/>
      <c r="B99" s="51"/>
      <c r="C99" s="51"/>
      <c r="D99" s="93"/>
      <c r="E99" s="2" t="s">
        <v>4</v>
      </c>
      <c r="F99" s="4">
        <v>70</v>
      </c>
      <c r="G99" s="4">
        <v>70</v>
      </c>
      <c r="H99" s="4">
        <v>0</v>
      </c>
      <c r="I99" s="36">
        <f t="shared" si="4"/>
        <v>-70</v>
      </c>
      <c r="J99" s="36">
        <f t="shared" si="3"/>
        <v>0</v>
      </c>
      <c r="K99" s="43"/>
    </row>
    <row r="100" spans="1:11" ht="19.2" x14ac:dyDescent="0.3">
      <c r="A100" s="3"/>
      <c r="B100" s="51"/>
      <c r="C100" s="51"/>
      <c r="D100" s="93"/>
      <c r="E100" s="2" t="s">
        <v>5</v>
      </c>
      <c r="F100" s="4">
        <v>0</v>
      </c>
      <c r="G100" s="4">
        <v>0</v>
      </c>
      <c r="H100" s="4">
        <v>0</v>
      </c>
      <c r="I100" s="36">
        <f t="shared" si="4"/>
        <v>0</v>
      </c>
      <c r="J100" s="36">
        <v>0</v>
      </c>
      <c r="K100" s="44"/>
    </row>
    <row r="101" spans="1:11" x14ac:dyDescent="0.3">
      <c r="A101" s="3"/>
      <c r="B101" s="51" t="s">
        <v>26</v>
      </c>
      <c r="C101" s="51"/>
      <c r="D101" s="93" t="s">
        <v>14</v>
      </c>
      <c r="E101" s="2" t="s">
        <v>1</v>
      </c>
      <c r="F101" s="4">
        <v>29</v>
      </c>
      <c r="G101" s="4">
        <v>29</v>
      </c>
      <c r="H101" s="4">
        <v>29</v>
      </c>
      <c r="I101" s="36">
        <f t="shared" si="4"/>
        <v>0</v>
      </c>
      <c r="J101" s="36">
        <f t="shared" ref="J101:J113" si="17">H101/G101*100</f>
        <v>100</v>
      </c>
      <c r="K101" s="42" t="s">
        <v>47</v>
      </c>
    </row>
    <row r="102" spans="1:11" ht="19.2" x14ac:dyDescent="0.3">
      <c r="A102" s="3"/>
      <c r="B102" s="51"/>
      <c r="C102" s="51"/>
      <c r="D102" s="93"/>
      <c r="E102" s="2" t="s">
        <v>2</v>
      </c>
      <c r="F102" s="4">
        <v>0</v>
      </c>
      <c r="G102" s="4">
        <v>0</v>
      </c>
      <c r="H102" s="4">
        <v>0</v>
      </c>
      <c r="I102" s="36">
        <f t="shared" si="4"/>
        <v>0</v>
      </c>
      <c r="J102" s="36">
        <f t="shared" si="4"/>
        <v>0</v>
      </c>
      <c r="K102" s="43"/>
    </row>
    <row r="103" spans="1:11" ht="19.2" x14ac:dyDescent="0.3">
      <c r="A103" s="3"/>
      <c r="B103" s="51"/>
      <c r="C103" s="51"/>
      <c r="D103" s="93"/>
      <c r="E103" s="3" t="s">
        <v>3</v>
      </c>
      <c r="F103" s="4">
        <v>0</v>
      </c>
      <c r="G103" s="4">
        <v>0</v>
      </c>
      <c r="H103" s="4">
        <v>0</v>
      </c>
      <c r="I103" s="36">
        <f t="shared" ref="I103" si="18">H103-G103</f>
        <v>0</v>
      </c>
      <c r="J103" s="36">
        <f t="shared" ref="J103" si="19">I103-H103</f>
        <v>0</v>
      </c>
      <c r="K103" s="43"/>
    </row>
    <row r="104" spans="1:11" x14ac:dyDescent="0.3">
      <c r="A104" s="12"/>
      <c r="B104" s="51"/>
      <c r="C104" s="51"/>
      <c r="D104" s="93"/>
      <c r="E104" s="10" t="s">
        <v>4</v>
      </c>
      <c r="F104" s="11">
        <v>29</v>
      </c>
      <c r="G104" s="16">
        <v>29</v>
      </c>
      <c r="H104" s="11">
        <v>29</v>
      </c>
      <c r="I104" s="36">
        <f t="shared" si="4"/>
        <v>0</v>
      </c>
      <c r="J104" s="36">
        <f t="shared" si="17"/>
        <v>100</v>
      </c>
      <c r="K104" s="43"/>
    </row>
    <row r="105" spans="1:11" ht="19.2" x14ac:dyDescent="0.3">
      <c r="A105" s="3"/>
      <c r="B105" s="51"/>
      <c r="C105" s="51"/>
      <c r="D105" s="93"/>
      <c r="E105" s="2" t="s">
        <v>5</v>
      </c>
      <c r="F105" s="4">
        <v>0</v>
      </c>
      <c r="G105" s="4">
        <v>0</v>
      </c>
      <c r="H105" s="4">
        <v>0</v>
      </c>
      <c r="I105" s="36">
        <f t="shared" si="4"/>
        <v>0</v>
      </c>
      <c r="J105" s="36">
        <f t="shared" si="4"/>
        <v>0</v>
      </c>
      <c r="K105" s="44"/>
    </row>
    <row r="106" spans="1:11" x14ac:dyDescent="0.3">
      <c r="A106" s="3"/>
      <c r="B106" s="51" t="s">
        <v>27</v>
      </c>
      <c r="C106" s="51"/>
      <c r="D106" s="93" t="s">
        <v>15</v>
      </c>
      <c r="E106" s="2" t="s">
        <v>1</v>
      </c>
      <c r="F106" s="4">
        <v>101</v>
      </c>
      <c r="G106" s="4">
        <v>101</v>
      </c>
      <c r="H106" s="4">
        <v>0</v>
      </c>
      <c r="I106" s="36">
        <f t="shared" si="4"/>
        <v>-101</v>
      </c>
      <c r="J106" s="36">
        <f t="shared" si="17"/>
        <v>0</v>
      </c>
      <c r="K106" s="42" t="s">
        <v>47</v>
      </c>
    </row>
    <row r="107" spans="1:11" ht="19.2" x14ac:dyDescent="0.3">
      <c r="A107" s="3"/>
      <c r="B107" s="51"/>
      <c r="C107" s="51"/>
      <c r="D107" s="93"/>
      <c r="E107" s="2" t="s">
        <v>2</v>
      </c>
      <c r="F107" s="4">
        <v>0</v>
      </c>
      <c r="G107" s="4">
        <v>0</v>
      </c>
      <c r="H107" s="4">
        <v>0</v>
      </c>
      <c r="I107" s="36">
        <f t="shared" ref="I107:J119" si="20">H107-G107</f>
        <v>0</v>
      </c>
      <c r="J107" s="36">
        <v>0</v>
      </c>
      <c r="K107" s="43"/>
    </row>
    <row r="108" spans="1:11" ht="19.2" x14ac:dyDescent="0.3">
      <c r="A108" s="3"/>
      <c r="B108" s="51"/>
      <c r="C108" s="51"/>
      <c r="D108" s="93"/>
      <c r="E108" s="3" t="s">
        <v>3</v>
      </c>
      <c r="F108" s="4">
        <v>0</v>
      </c>
      <c r="G108" s="4">
        <v>0</v>
      </c>
      <c r="H108" s="4">
        <v>0</v>
      </c>
      <c r="I108" s="36">
        <f t="shared" si="20"/>
        <v>0</v>
      </c>
      <c r="J108" s="36">
        <v>0</v>
      </c>
      <c r="K108" s="43"/>
    </row>
    <row r="109" spans="1:11" x14ac:dyDescent="0.3">
      <c r="A109" s="3"/>
      <c r="B109" s="51"/>
      <c r="C109" s="51"/>
      <c r="D109" s="93"/>
      <c r="E109" s="2" t="s">
        <v>4</v>
      </c>
      <c r="F109" s="4">
        <v>101</v>
      </c>
      <c r="G109" s="4">
        <v>101</v>
      </c>
      <c r="H109" s="4">
        <v>0</v>
      </c>
      <c r="I109" s="36">
        <f t="shared" si="20"/>
        <v>-101</v>
      </c>
      <c r="J109" s="36">
        <f t="shared" si="17"/>
        <v>0</v>
      </c>
      <c r="K109" s="43"/>
    </row>
    <row r="110" spans="1:11" ht="19.2" x14ac:dyDescent="0.3">
      <c r="A110" s="3"/>
      <c r="B110" s="51"/>
      <c r="C110" s="51"/>
      <c r="D110" s="93"/>
      <c r="E110" s="2" t="s">
        <v>5</v>
      </c>
      <c r="F110" s="4">
        <v>0</v>
      </c>
      <c r="G110" s="4">
        <v>0</v>
      </c>
      <c r="H110" s="4">
        <v>0</v>
      </c>
      <c r="I110" s="36">
        <f t="shared" si="20"/>
        <v>0</v>
      </c>
      <c r="J110" s="36">
        <v>0</v>
      </c>
      <c r="K110" s="44"/>
    </row>
    <row r="111" spans="1:11" x14ac:dyDescent="0.3">
      <c r="A111" s="3"/>
      <c r="B111" s="51" t="s">
        <v>9</v>
      </c>
      <c r="C111" s="51"/>
      <c r="D111" s="93" t="s">
        <v>19</v>
      </c>
      <c r="E111" s="2" t="s">
        <v>1</v>
      </c>
      <c r="F111" s="7">
        <v>120.6</v>
      </c>
      <c r="G111" s="7">
        <v>120.6</v>
      </c>
      <c r="H111" s="7">
        <v>0</v>
      </c>
      <c r="I111" s="36">
        <f t="shared" si="20"/>
        <v>-120.6</v>
      </c>
      <c r="J111" s="36">
        <f t="shared" si="17"/>
        <v>0</v>
      </c>
      <c r="K111" s="42" t="s">
        <v>47</v>
      </c>
    </row>
    <row r="112" spans="1:11" ht="19.2" x14ac:dyDescent="0.3">
      <c r="A112" s="3"/>
      <c r="B112" s="51"/>
      <c r="C112" s="51"/>
      <c r="D112" s="93"/>
      <c r="E112" s="2" t="s">
        <v>2</v>
      </c>
      <c r="F112" s="4">
        <v>0</v>
      </c>
      <c r="G112" s="4">
        <v>0</v>
      </c>
      <c r="H112" s="4">
        <v>0</v>
      </c>
      <c r="I112" s="36">
        <f t="shared" si="20"/>
        <v>0</v>
      </c>
      <c r="J112" s="36">
        <v>0</v>
      </c>
      <c r="K112" s="43"/>
    </row>
    <row r="113" spans="1:11" ht="19.2" x14ac:dyDescent="0.3">
      <c r="A113" s="3"/>
      <c r="B113" s="51"/>
      <c r="C113" s="51"/>
      <c r="D113" s="93"/>
      <c r="E113" s="3" t="s">
        <v>3</v>
      </c>
      <c r="F113" s="7">
        <v>120.6</v>
      </c>
      <c r="G113" s="7">
        <v>120.6</v>
      </c>
      <c r="H113" s="7">
        <v>0</v>
      </c>
      <c r="I113" s="36">
        <f t="shared" si="20"/>
        <v>-120.6</v>
      </c>
      <c r="J113" s="36">
        <f t="shared" si="17"/>
        <v>0</v>
      </c>
      <c r="K113" s="43"/>
    </row>
    <row r="114" spans="1:11" x14ac:dyDescent="0.3">
      <c r="A114" s="3"/>
      <c r="B114" s="51"/>
      <c r="C114" s="51"/>
      <c r="D114" s="93"/>
      <c r="E114" s="2" t="s">
        <v>4</v>
      </c>
      <c r="F114" s="4">
        <v>0</v>
      </c>
      <c r="G114" s="4">
        <v>0</v>
      </c>
      <c r="H114" s="4">
        <v>0</v>
      </c>
      <c r="I114" s="36">
        <f t="shared" si="20"/>
        <v>0</v>
      </c>
      <c r="J114" s="36">
        <f t="shared" si="20"/>
        <v>0</v>
      </c>
      <c r="K114" s="43"/>
    </row>
    <row r="115" spans="1:11" ht="19.2" x14ac:dyDescent="0.3">
      <c r="A115" s="3"/>
      <c r="B115" s="51"/>
      <c r="C115" s="51"/>
      <c r="D115" s="93"/>
      <c r="E115" s="2" t="s">
        <v>5</v>
      </c>
      <c r="F115" s="4">
        <v>0</v>
      </c>
      <c r="G115" s="4">
        <v>0</v>
      </c>
      <c r="H115" s="4">
        <v>0</v>
      </c>
      <c r="I115" s="36">
        <f t="shared" ref="I115" si="21">H115-G115</f>
        <v>0</v>
      </c>
      <c r="J115" s="36">
        <f t="shared" ref="J115" si="22">I115-H115</f>
        <v>0</v>
      </c>
      <c r="K115" s="44"/>
    </row>
    <row r="116" spans="1:11" x14ac:dyDescent="0.3">
      <c r="A116" s="22"/>
      <c r="B116" s="51" t="s">
        <v>48</v>
      </c>
      <c r="C116" s="51"/>
      <c r="D116" s="56" t="s">
        <v>46</v>
      </c>
      <c r="E116" s="33" t="s">
        <v>1</v>
      </c>
      <c r="F116" s="34">
        <v>0</v>
      </c>
      <c r="G116" s="34">
        <v>0</v>
      </c>
      <c r="H116" s="34">
        <f>SUM(H117:H120)</f>
        <v>0</v>
      </c>
      <c r="I116" s="36">
        <f t="shared" si="20"/>
        <v>0</v>
      </c>
      <c r="J116" s="36">
        <v>0</v>
      </c>
      <c r="K116" s="42" t="s">
        <v>47</v>
      </c>
    </row>
    <row r="117" spans="1:11" ht="19.2" x14ac:dyDescent="0.3">
      <c r="A117" s="22"/>
      <c r="B117" s="51"/>
      <c r="C117" s="51"/>
      <c r="D117" s="57"/>
      <c r="E117" s="33" t="s">
        <v>2</v>
      </c>
      <c r="F117" s="34">
        <v>0</v>
      </c>
      <c r="G117" s="34">
        <v>0</v>
      </c>
      <c r="H117" s="34">
        <v>0</v>
      </c>
      <c r="I117" s="36">
        <f t="shared" si="20"/>
        <v>0</v>
      </c>
      <c r="J117" s="36">
        <v>0</v>
      </c>
      <c r="K117" s="43"/>
    </row>
    <row r="118" spans="1:11" ht="19.2" x14ac:dyDescent="0.3">
      <c r="A118" s="22"/>
      <c r="B118" s="51"/>
      <c r="C118" s="51"/>
      <c r="D118" s="57"/>
      <c r="E118" s="31" t="s">
        <v>3</v>
      </c>
      <c r="F118" s="34">
        <v>0</v>
      </c>
      <c r="G118" s="34">
        <v>0</v>
      </c>
      <c r="H118" s="34">
        <v>0</v>
      </c>
      <c r="I118" s="36">
        <f t="shared" si="20"/>
        <v>0</v>
      </c>
      <c r="J118" s="36">
        <v>0</v>
      </c>
      <c r="K118" s="43"/>
    </row>
    <row r="119" spans="1:11" x14ac:dyDescent="0.3">
      <c r="A119" s="22"/>
      <c r="B119" s="51"/>
      <c r="C119" s="51"/>
      <c r="D119" s="57"/>
      <c r="E119" s="33" t="s">
        <v>4</v>
      </c>
      <c r="F119" s="34">
        <v>0</v>
      </c>
      <c r="G119" s="34">
        <v>0</v>
      </c>
      <c r="H119" s="34">
        <v>0</v>
      </c>
      <c r="I119" s="36">
        <f t="shared" si="20"/>
        <v>0</v>
      </c>
      <c r="J119" s="36">
        <f t="shared" si="20"/>
        <v>0</v>
      </c>
      <c r="K119" s="43"/>
    </row>
    <row r="120" spans="1:11" ht="19.2" x14ac:dyDescent="0.3">
      <c r="A120" s="22"/>
      <c r="B120" s="51"/>
      <c r="C120" s="51"/>
      <c r="D120" s="58"/>
      <c r="E120" s="33" t="s">
        <v>5</v>
      </c>
      <c r="F120" s="34">
        <v>0</v>
      </c>
      <c r="G120" s="34">
        <v>0</v>
      </c>
      <c r="H120" s="34">
        <v>0</v>
      </c>
      <c r="I120" s="36">
        <f t="shared" ref="I120" si="23">H120-G120</f>
        <v>0</v>
      </c>
      <c r="J120" s="36">
        <f t="shared" ref="J120" si="24">I120-H120</f>
        <v>0</v>
      </c>
      <c r="K120" s="44"/>
    </row>
    <row r="121" spans="1:11" x14ac:dyDescent="0.3">
      <c r="A121" s="22"/>
      <c r="B121" s="23"/>
      <c r="C121" s="23"/>
      <c r="D121" s="22"/>
      <c r="E121" s="24"/>
      <c r="F121" s="25"/>
      <c r="G121" s="25"/>
      <c r="H121" s="25"/>
      <c r="I121" s="25"/>
      <c r="J121" s="25"/>
      <c r="K121" s="25"/>
    </row>
    <row r="122" spans="1:11" ht="42" x14ac:dyDescent="0.3">
      <c r="A122" s="22"/>
      <c r="B122" s="26" t="s">
        <v>43</v>
      </c>
      <c r="C122" s="26"/>
      <c r="D122" s="26" t="s">
        <v>44</v>
      </c>
      <c r="E122" s="27"/>
      <c r="F122" s="28"/>
      <c r="G122" s="28" t="s">
        <v>49</v>
      </c>
      <c r="H122" s="29"/>
      <c r="I122" s="28"/>
      <c r="J122" s="28"/>
      <c r="K122" s="28" t="s">
        <v>50</v>
      </c>
    </row>
    <row r="123" spans="1:11" x14ac:dyDescent="0.3">
      <c r="A123" s="22"/>
      <c r="B123" s="26"/>
      <c r="C123" s="26"/>
      <c r="D123" s="26"/>
      <c r="E123" s="26"/>
      <c r="F123" s="28"/>
      <c r="G123" s="28"/>
      <c r="H123" s="28"/>
      <c r="I123" s="28"/>
      <c r="J123" s="28"/>
      <c r="K123" s="28"/>
    </row>
    <row r="124" spans="1:11" ht="409.6" x14ac:dyDescent="0.3">
      <c r="B124" s="19"/>
      <c r="C124" s="21" t="s">
        <v>19</v>
      </c>
      <c r="D124" s="17" t="s">
        <v>41</v>
      </c>
      <c r="E124" s="20" t="s">
        <v>39</v>
      </c>
      <c r="F124" s="17"/>
      <c r="G124" s="72" t="s">
        <v>42</v>
      </c>
      <c r="H124" s="72"/>
      <c r="I124" s="72"/>
      <c r="J124" s="18" t="s">
        <v>40</v>
      </c>
      <c r="K124" s="17"/>
    </row>
  </sheetData>
  <mergeCells count="97">
    <mergeCell ref="A91:A95"/>
    <mergeCell ref="B91:C95"/>
    <mergeCell ref="D91:D95"/>
    <mergeCell ref="A50:A69"/>
    <mergeCell ref="C50:D54"/>
    <mergeCell ref="C55:D59"/>
    <mergeCell ref="B65:D69"/>
    <mergeCell ref="K70:K74"/>
    <mergeCell ref="K76:K80"/>
    <mergeCell ref="K81:K85"/>
    <mergeCell ref="K86:K90"/>
    <mergeCell ref="A86:A90"/>
    <mergeCell ref="B86:C90"/>
    <mergeCell ref="D86:D90"/>
    <mergeCell ref="A81:A85"/>
    <mergeCell ref="B81:C85"/>
    <mergeCell ref="D81:D85"/>
    <mergeCell ref="A75:D75"/>
    <mergeCell ref="A76:A80"/>
    <mergeCell ref="B76:C80"/>
    <mergeCell ref="D76:D80"/>
    <mergeCell ref="A70:D74"/>
    <mergeCell ref="B116:C120"/>
    <mergeCell ref="D116:D120"/>
    <mergeCell ref="K116:K120"/>
    <mergeCell ref="K91:K95"/>
    <mergeCell ref="K96:K100"/>
    <mergeCell ref="K101:K105"/>
    <mergeCell ref="K106:K110"/>
    <mergeCell ref="K111:K115"/>
    <mergeCell ref="B106:C110"/>
    <mergeCell ref="D106:D110"/>
    <mergeCell ref="B111:C115"/>
    <mergeCell ref="D111:D115"/>
    <mergeCell ref="B101:C105"/>
    <mergeCell ref="D101:D105"/>
    <mergeCell ref="B96:C100"/>
    <mergeCell ref="D96:D100"/>
    <mergeCell ref="D40:D44"/>
    <mergeCell ref="B45:D49"/>
    <mergeCell ref="A47:A49"/>
    <mergeCell ref="D24:D29"/>
    <mergeCell ref="A30:A38"/>
    <mergeCell ref="B30:C34"/>
    <mergeCell ref="D30:D34"/>
    <mergeCell ref="B35:D39"/>
    <mergeCell ref="B24:C29"/>
    <mergeCell ref="B40:C44"/>
    <mergeCell ref="A40:A46"/>
    <mergeCell ref="A12:A29"/>
    <mergeCell ref="E28:E29"/>
    <mergeCell ref="F28:F29"/>
    <mergeCell ref="G28:G29"/>
    <mergeCell ref="H28:H29"/>
    <mergeCell ref="B12:C16"/>
    <mergeCell ref="B17:C23"/>
    <mergeCell ref="D12:D16"/>
    <mergeCell ref="D17:D23"/>
    <mergeCell ref="K12:K16"/>
    <mergeCell ref="K24:K28"/>
    <mergeCell ref="B11:C11"/>
    <mergeCell ref="G124:I124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K50:K54"/>
    <mergeCell ref="K55:K59"/>
    <mergeCell ref="B50:B64"/>
    <mergeCell ref="D60:D64"/>
    <mergeCell ref="K60:K64"/>
    <mergeCell ref="J21:J23"/>
    <mergeCell ref="I21:I23"/>
    <mergeCell ref="K17:K23"/>
    <mergeCell ref="E8:E10"/>
    <mergeCell ref="E21:E23"/>
    <mergeCell ref="F21:F23"/>
    <mergeCell ref="G21:G23"/>
    <mergeCell ref="H21:H23"/>
    <mergeCell ref="K65:K69"/>
    <mergeCell ref="I28:I29"/>
    <mergeCell ref="J28:J29"/>
    <mergeCell ref="K40:K44"/>
    <mergeCell ref="K35:K39"/>
    <mergeCell ref="K45:K49"/>
    <mergeCell ref="K30:K34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2020-08-04T10:06:09Z</dcterms:modified>
</cp:coreProperties>
</file>