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8" windowWidth="14808" windowHeight="7896"/>
  </bookViews>
  <sheets>
    <sheet name="Лист1" sheetId="1" r:id="rId1"/>
  </sheets>
  <calcPr calcId="145621"/>
</workbook>
</file>

<file path=xl/calcChain.xml><?xml version="1.0" encoding="utf-8"?>
<calcChain xmlns="http://schemas.openxmlformats.org/spreadsheetml/2006/main">
  <c r="H42" i="1" l="1"/>
  <c r="F42" i="1"/>
  <c r="F41" i="1"/>
  <c r="G41" i="1" l="1"/>
  <c r="E41" i="1"/>
  <c r="I34" i="1"/>
  <c r="I36" i="1"/>
  <c r="H35" i="1"/>
  <c r="H36" i="1"/>
  <c r="H37" i="1"/>
  <c r="G36" i="1"/>
  <c r="F36" i="1"/>
  <c r="E36" i="1"/>
  <c r="I33" i="1"/>
  <c r="H33" i="1"/>
  <c r="G42" i="1" l="1"/>
  <c r="G46" i="1"/>
  <c r="I22" i="1"/>
  <c r="I23" i="1"/>
  <c r="I18" i="1"/>
  <c r="I17" i="1"/>
  <c r="F46" i="1"/>
  <c r="E46" i="1"/>
  <c r="I27" i="1"/>
  <c r="F30" i="1"/>
  <c r="G30" i="1"/>
  <c r="I30" i="1"/>
  <c r="F47" i="1"/>
  <c r="F49" i="1" s="1"/>
  <c r="G22" i="1"/>
  <c r="G23" i="1"/>
  <c r="G37" i="1"/>
  <c r="G47" i="1"/>
  <c r="I42" i="1"/>
  <c r="I37" i="1"/>
  <c r="F22" i="1"/>
  <c r="F23" i="1"/>
  <c r="F37" i="1"/>
  <c r="H41" i="1"/>
  <c r="E30" i="1"/>
  <c r="F52" i="1"/>
  <c r="G52" i="1"/>
  <c r="E52" i="1"/>
  <c r="E37" i="1"/>
  <c r="G54" i="1"/>
  <c r="H52" i="1"/>
  <c r="H54" i="1"/>
  <c r="F54" i="1"/>
  <c r="E22" i="1"/>
  <c r="H18" i="1"/>
  <c r="H23" i="1" s="1"/>
  <c r="H20" i="1"/>
  <c r="H17" i="1"/>
  <c r="H22" i="1"/>
  <c r="E54" i="1"/>
  <c r="E47" i="1"/>
  <c r="E49" i="1"/>
  <c r="E40" i="1"/>
  <c r="E23" i="1"/>
  <c r="E42" i="1" s="1"/>
  <c r="E39" i="1" s="1"/>
  <c r="H34" i="1"/>
  <c r="H30" i="1"/>
  <c r="H27" i="1"/>
  <c r="G49" i="1" l="1"/>
  <c r="I46" i="1"/>
  <c r="H46" i="1"/>
  <c r="I41" i="1"/>
  <c r="I49" i="1"/>
  <c r="G39" i="1"/>
  <c r="H39" i="1"/>
  <c r="H47" i="1"/>
  <c r="F39" i="1"/>
  <c r="I47" i="1"/>
  <c r="I39" i="1" l="1"/>
  <c r="H49" i="1"/>
</calcChain>
</file>

<file path=xl/sharedStrings.xml><?xml version="1.0" encoding="utf-8"?>
<sst xmlns="http://schemas.openxmlformats.org/spreadsheetml/2006/main" count="103" uniqueCount="55">
  <si>
    <t xml:space="preserve">Отчет </t>
  </si>
  <si>
    <t>об исполнении муниципальной программы</t>
  </si>
  <si>
    <t xml:space="preserve">                           (наименование программы)</t>
  </si>
  <si>
    <t xml:space="preserve">                           (ответственный исполнитель)</t>
  </si>
  <si>
    <t xml:space="preserve">                  </t>
  </si>
  <si>
    <t>№</t>
  </si>
  <si>
    <t>Наименование мероприятия</t>
  </si>
  <si>
    <t>Ответственный исполнитель/ соисполнитель (наименование органа или структурного подразделения)</t>
  </si>
  <si>
    <t>Источники финансирования</t>
  </si>
  <si>
    <t>Утверждено по программе (план по программе)</t>
  </si>
  <si>
    <t xml:space="preserve">Утверждено в бюджете </t>
  </si>
  <si>
    <t>Отклонение</t>
  </si>
  <si>
    <t>Примечания</t>
  </si>
  <si>
    <t>Абсолютное значение</t>
  </si>
  <si>
    <t>(гр.6- гр.7)</t>
  </si>
  <si>
    <t>Относительное значение, %</t>
  </si>
  <si>
    <t>(гр.7/ гр.6*100%)</t>
  </si>
  <si>
    <t>Итого по задаче 1, в том числе:</t>
  </si>
  <si>
    <t>федеральный бюджет</t>
  </si>
  <si>
    <t>Х</t>
  </si>
  <si>
    <t>бюджет автономного округа</t>
  </si>
  <si>
    <t>местный бюджет</t>
  </si>
  <si>
    <t>иные внебюджетные источники</t>
  </si>
  <si>
    <t>в том числе:</t>
  </si>
  <si>
    <t xml:space="preserve"> </t>
  </si>
  <si>
    <t>Итого:</t>
  </si>
  <si>
    <t>по</t>
  </si>
  <si>
    <t>состоянию на</t>
  </si>
  <si>
    <t>Фактическое значение за отчетный период</t>
  </si>
  <si>
    <t>ВСЕГО ПО МУНИЦИПАЛЬНОЙ ПРОГРАММЕ,
в том числе</t>
  </si>
  <si>
    <t>Департамент жилищно-коммунального и строительного комплекса</t>
  </si>
  <si>
    <t>ДЖКиСК</t>
  </si>
  <si>
    <t>Итого по задаче 2, в том числе:</t>
  </si>
  <si>
    <t>Итого по задаче 3, в том числе:</t>
  </si>
  <si>
    <t>Ответственный исполнитель ДЖКиСК</t>
  </si>
  <si>
    <t>Развитие сети автомобильных дорог и транспорта в городе Югорске на 2014-2020 годы</t>
  </si>
  <si>
    <t>Цель : Создание условий для устойчивого развития сети автомобильных дорог местного значения и транспорта, обеспечивающее повышение доступности и безопасности транспортных услуг</t>
  </si>
  <si>
    <r>
      <t>Задача 1 . Строительство, реконструкция и капитальный ремонт автомобильных дорог общего пользования местного значения.</t>
    </r>
    <r>
      <rPr>
        <sz val="10"/>
        <color theme="1"/>
        <rFont val="Times New Roman"/>
        <family val="1"/>
        <charset val="204"/>
      </rPr>
      <t xml:space="preserve"> </t>
    </r>
  </si>
  <si>
    <t>1</t>
  </si>
  <si>
    <t>ДМСиГ</t>
  </si>
  <si>
    <t>Задача 2. Обеспечение функционирования сети автомобильных дорог общего пользования местного значения.</t>
  </si>
  <si>
    <t>2</t>
  </si>
  <si>
    <t>Текущее содержание и ремонт городских дорог</t>
  </si>
  <si>
    <t>Задача 3. Обеспечение доступности и повышение качества транспортных услуг автомобильным транспортом.</t>
  </si>
  <si>
    <t>3</t>
  </si>
  <si>
    <t>Субсидия организациям автомобильного транспорта на возмещение убытков от пассажирских перевозок на территории города Югорска по регулируемым тарифам</t>
  </si>
  <si>
    <t>Соисполнитель 1 ДМСиГ</t>
  </si>
  <si>
    <t>Выполнение работ по строительству(реконструкции), капитальному ремонту автомобильных дорог общего пользования местного значения</t>
  </si>
  <si>
    <t>2015 г.</t>
  </si>
  <si>
    <t>ИТОГО</t>
  </si>
  <si>
    <t>Выплата производится в соответствии с ежеквартальной плановой разбивкой</t>
  </si>
  <si>
    <t>01 июля</t>
  </si>
  <si>
    <t xml:space="preserve">  Реконструкция ул. Менделеева в г.Югорске  - выполнены работы по разработке земляного полотна, устройство основания из щебня, прокладка сетей связи. Готовность объекта - 65%. 
Реконструкция автомобильной дороги улиц Защитников Отечества-Солнечная-Покровская – выполняются работы по устройству ливневой канализации и асфальтобетонного основания проезжей части. Готовность объекта - 78%. 
</t>
  </si>
  <si>
    <t xml:space="preserve">Оплата производится по факту выполненных работ. Выполнены работы по ремонту проезжей части дороги по ул. Ленина,  по ул. Мира (участок дороги от ул. Таежная до ул. Энтузиастов) по ремонту городских дорог с твердым покрытием. </t>
  </si>
  <si>
    <t xml:space="preserve">Изменения в программу будут внесены при корректировке бюджета.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</si>
</sst>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0.0"/>
    <numFmt numFmtId="165" formatCode="0.0"/>
  </numFmts>
  <fonts count="15"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sz val="10"/>
      <color theme="1"/>
      <name val="Times New Roman"/>
      <family val="1"/>
      <charset val="204"/>
    </font>
    <font>
      <b/>
      <sz val="10"/>
      <color theme="1"/>
      <name val="Times New Roman"/>
      <family val="1"/>
      <charset val="204"/>
    </font>
    <font>
      <sz val="9"/>
      <color theme="1"/>
      <name val="Times New Roman"/>
      <family val="1"/>
      <charset val="204"/>
    </font>
    <font>
      <sz val="11"/>
      <color rgb="FF26282F"/>
      <name val="Times New Roman"/>
      <family val="1"/>
      <charset val="204"/>
    </font>
    <font>
      <sz val="11"/>
      <color theme="1"/>
      <name val="Times New Roman"/>
      <family val="1"/>
      <charset val="204"/>
    </font>
    <font>
      <b/>
      <sz val="9"/>
      <color theme="1"/>
      <name val="Times New Roman"/>
      <family val="1"/>
      <charset val="204"/>
    </font>
    <font>
      <b/>
      <sz val="11"/>
      <color theme="1"/>
      <name val="Calibri"/>
      <family val="2"/>
      <scheme val="minor"/>
    </font>
    <font>
      <sz val="9"/>
      <color rgb="FFFF0000"/>
      <name val="Times New Roman"/>
      <family val="1"/>
      <charset val="204"/>
    </font>
    <font>
      <sz val="10"/>
      <name val="Times New Roman"/>
      <family val="1"/>
      <charset val="204"/>
    </font>
    <font>
      <sz val="9"/>
      <name val="Times New Roman"/>
      <family val="1"/>
      <charset val="204"/>
    </font>
    <font>
      <sz val="11"/>
      <color theme="1"/>
      <name val="Calibri"/>
      <family val="2"/>
      <scheme val="minor"/>
    </font>
  </fonts>
  <fills count="2">
    <fill>
      <patternFill patternType="none"/>
    </fill>
    <fill>
      <patternFill patternType="gray125"/>
    </fill>
  </fills>
  <borders count="7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style="thin">
        <color indexed="64"/>
      </top>
      <bottom style="thin">
        <color indexed="64"/>
      </bottom>
      <diagonal/>
    </border>
    <border>
      <left style="medium">
        <color rgb="FF000000"/>
      </left>
      <right style="medium">
        <color rgb="FF000000"/>
      </right>
      <top/>
      <bottom style="medium">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rgb="FF000000"/>
      </right>
      <top style="medium">
        <color indexed="64"/>
      </top>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rgb="FF000000"/>
      </top>
      <bottom/>
      <diagonal/>
    </border>
    <border>
      <left style="medium">
        <color indexed="64"/>
      </left>
      <right style="thin">
        <color indexed="64"/>
      </right>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rgb="FF000000"/>
      </left>
      <right style="medium">
        <color indexed="64"/>
      </right>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rgb="FF000000"/>
      </bottom>
      <diagonal/>
    </border>
    <border>
      <left/>
      <right style="medium">
        <color rgb="FF000000"/>
      </right>
      <top style="medium">
        <color rgb="FF000000"/>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s>
  <cellStyleXfs count="2">
    <xf numFmtId="0" fontId="0" fillId="0" borderId="0"/>
    <xf numFmtId="43" fontId="14" fillId="0" borderId="0" applyFont="0" applyFill="0" applyBorder="0" applyAlignment="0" applyProtection="0"/>
  </cellStyleXfs>
  <cellXfs count="166">
    <xf numFmtId="0" fontId="0" fillId="0" borderId="0" xfId="0"/>
    <xf numFmtId="0" fontId="2" fillId="0" borderId="0" xfId="0" applyFont="1" applyAlignment="1">
      <alignment horizontal="right" vertical="center"/>
    </xf>
    <xf numFmtId="0" fontId="1" fillId="0" borderId="0" xfId="0" applyFont="1" applyAlignment="1">
      <alignment horizontal="justify" vertical="center"/>
    </xf>
    <xf numFmtId="0" fontId="3" fillId="0" borderId="0" xfId="0" applyFont="1" applyAlignment="1">
      <alignment vertical="center"/>
    </xf>
    <xf numFmtId="0" fontId="2" fillId="0" borderId="0" xfId="0" applyFont="1" applyAlignment="1">
      <alignment vertical="center"/>
    </xf>
    <xf numFmtId="0" fontId="7" fillId="0" borderId="0" xfId="0" applyFont="1" applyAlignment="1">
      <alignment horizontal="justify" vertical="center"/>
    </xf>
    <xf numFmtId="0" fontId="4" fillId="0" borderId="4" xfId="0" applyFont="1" applyFill="1" applyBorder="1" applyAlignment="1">
      <alignment horizontal="center" vertical="center" wrapText="1"/>
    </xf>
    <xf numFmtId="0" fontId="1" fillId="0" borderId="0" xfId="0" applyFont="1" applyAlignment="1">
      <alignment vertical="center"/>
    </xf>
    <xf numFmtId="0" fontId="1" fillId="0" borderId="6" xfId="0" applyFont="1" applyBorder="1" applyAlignment="1">
      <alignment horizontal="center" vertical="center"/>
    </xf>
    <xf numFmtId="0" fontId="1" fillId="0" borderId="0" xfId="0" applyFont="1" applyAlignment="1">
      <alignment horizontal="left" vertical="center"/>
    </xf>
    <xf numFmtId="0" fontId="4" fillId="0" borderId="5" xfId="0" applyFont="1" applyBorder="1" applyAlignment="1">
      <alignment horizontal="center" vertical="center" wrapText="1"/>
    </xf>
    <xf numFmtId="0" fontId="1" fillId="0" borderId="0" xfId="0" applyFont="1" applyFill="1" applyAlignment="1">
      <alignment horizontal="right" vertical="center"/>
    </xf>
    <xf numFmtId="0" fontId="0" fillId="0" borderId="0" xfId="0" applyFill="1"/>
    <xf numFmtId="164" fontId="4" fillId="0" borderId="1" xfId="0" applyNumberFormat="1" applyFont="1" applyFill="1" applyBorder="1" applyAlignment="1">
      <alignment horizontal="center" vertical="center" wrapText="1"/>
    </xf>
    <xf numFmtId="0" fontId="1" fillId="0" borderId="0" xfId="0" applyFont="1" applyAlignment="1">
      <alignment horizontal="center" vertical="center"/>
    </xf>
    <xf numFmtId="165" fontId="4" fillId="0" borderId="1" xfId="0" applyNumberFormat="1" applyFont="1" applyBorder="1" applyAlignment="1">
      <alignment horizontal="center" vertical="center" wrapText="1"/>
    </xf>
    <xf numFmtId="164" fontId="5" fillId="0" borderId="16" xfId="0" applyNumberFormat="1" applyFont="1" applyFill="1" applyBorder="1" applyAlignment="1">
      <alignment horizontal="center" vertical="center" wrapText="1"/>
    </xf>
    <xf numFmtId="0" fontId="8" fillId="0" borderId="0" xfId="0" applyFont="1"/>
    <xf numFmtId="0" fontId="8" fillId="0" borderId="0" xfId="0" applyFont="1" applyFill="1"/>
    <xf numFmtId="0" fontId="3" fillId="0" borderId="0" xfId="0" applyFont="1" applyAlignment="1">
      <alignment horizontal="center" vertical="center" shrinkToFit="1"/>
    </xf>
    <xf numFmtId="0" fontId="4" fillId="0" borderId="9"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8" fillId="0" borderId="0" xfId="0" applyFont="1" applyBorder="1" applyAlignment="1">
      <alignment horizont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7" xfId="0" applyFont="1" applyBorder="1" applyAlignment="1">
      <alignment vertical="center" wrapText="1"/>
    </xf>
    <xf numFmtId="0" fontId="6" fillId="0" borderId="27" xfId="0" applyFont="1" applyBorder="1" applyAlignment="1">
      <alignment horizontal="center" vertical="center" wrapText="1"/>
    </xf>
    <xf numFmtId="0" fontId="6" fillId="0" borderId="30"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8" xfId="0" applyFont="1" applyBorder="1" applyAlignment="1">
      <alignment horizontal="center" vertical="center" wrapText="1"/>
    </xf>
    <xf numFmtId="0" fontId="5" fillId="0" borderId="4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38" xfId="0" applyFont="1" applyBorder="1" applyAlignment="1">
      <alignment horizontal="justify" vertical="center" wrapText="1"/>
    </xf>
    <xf numFmtId="0" fontId="5" fillId="0" borderId="50" xfId="0" applyFont="1" applyFill="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164" fontId="4" fillId="0" borderId="18"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4" fillId="0" borderId="52" xfId="0" applyFont="1" applyFill="1" applyBorder="1" applyAlignment="1">
      <alignment horizontal="center" vertical="center" wrapText="1"/>
    </xf>
    <xf numFmtId="164" fontId="4" fillId="0" borderId="52" xfId="0" applyNumberFormat="1" applyFont="1" applyBorder="1" applyAlignment="1">
      <alignment horizontal="center" vertical="center" wrapText="1"/>
    </xf>
    <xf numFmtId="164" fontId="5" fillId="0" borderId="57" xfId="0" applyNumberFormat="1" applyFont="1" applyFill="1" applyBorder="1" applyAlignment="1">
      <alignment horizontal="center" vertical="center" wrapText="1"/>
    </xf>
    <xf numFmtId="0" fontId="5" fillId="0" borderId="58" xfId="0" applyFont="1" applyFill="1" applyBorder="1" applyAlignment="1">
      <alignment horizontal="center" vertical="center" wrapText="1"/>
    </xf>
    <xf numFmtId="164" fontId="5" fillId="0" borderId="59" xfId="0" applyNumberFormat="1"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9" fillId="0" borderId="27" xfId="0" applyFont="1" applyFill="1" applyBorder="1" applyAlignment="1">
      <alignment horizontal="center" vertical="center" wrapText="1"/>
    </xf>
    <xf numFmtId="0" fontId="10" fillId="0" borderId="0" xfId="0" applyFont="1" applyFill="1"/>
    <xf numFmtId="0" fontId="5" fillId="0" borderId="47" xfId="0" applyFont="1" applyFill="1" applyBorder="1" applyAlignment="1">
      <alignment horizontal="center" vertical="center" wrapText="1"/>
    </xf>
    <xf numFmtId="164" fontId="5" fillId="0" borderId="47" xfId="0" applyNumberFormat="1" applyFont="1" applyFill="1" applyBorder="1" applyAlignment="1">
      <alignment horizontal="center" vertical="center" wrapText="1"/>
    </xf>
    <xf numFmtId="0" fontId="9" fillId="0" borderId="4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164" fontId="4" fillId="0" borderId="5" xfId="0" applyNumberFormat="1" applyFont="1" applyBorder="1" applyAlignment="1">
      <alignment horizontal="center" vertical="center" wrapText="1"/>
    </xf>
    <xf numFmtId="0" fontId="4" fillId="0" borderId="61" xfId="0" applyFont="1" applyFill="1" applyBorder="1" applyAlignment="1">
      <alignment horizontal="center" vertical="center" wrapText="1"/>
    </xf>
    <xf numFmtId="164" fontId="4" fillId="0" borderId="61" xfId="0" applyNumberFormat="1" applyFont="1" applyBorder="1" applyAlignment="1">
      <alignment horizontal="center" vertical="center" wrapText="1"/>
    </xf>
    <xf numFmtId="164" fontId="12" fillId="0" borderId="61" xfId="0" applyNumberFormat="1" applyFont="1" applyBorder="1" applyAlignment="1">
      <alignment horizontal="center" vertical="center" wrapText="1"/>
    </xf>
    <xf numFmtId="0" fontId="13" fillId="0" borderId="42" xfId="0" applyFont="1" applyBorder="1" applyAlignment="1">
      <alignment horizontal="center" vertical="center" wrapText="1"/>
    </xf>
    <xf numFmtId="0" fontId="11" fillId="0" borderId="62" xfId="0" applyFont="1" applyBorder="1" applyAlignment="1">
      <alignment vertical="center" wrapText="1"/>
    </xf>
    <xf numFmtId="164" fontId="12" fillId="0" borderId="1" xfId="0" applyNumberFormat="1"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63" xfId="0" applyFont="1" applyBorder="1" applyAlignment="1">
      <alignment horizontal="center" vertical="center" wrapText="1"/>
    </xf>
    <xf numFmtId="0" fontId="5" fillId="0" borderId="63" xfId="0" applyFont="1" applyFill="1" applyBorder="1" applyAlignment="1">
      <alignment horizontal="center" vertical="center" wrapText="1"/>
    </xf>
    <xf numFmtId="164" fontId="5" fillId="0" borderId="69" xfId="0" applyNumberFormat="1" applyFont="1" applyBorder="1" applyAlignment="1">
      <alignment horizontal="center" vertical="center" wrapText="1"/>
    </xf>
    <xf numFmtId="164" fontId="5" fillId="0" borderId="6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53" xfId="0" applyNumberFormat="1" applyFont="1" applyBorder="1" applyAlignment="1">
      <alignment horizontal="center" vertical="center" wrapText="1"/>
    </xf>
    <xf numFmtId="0" fontId="4" fillId="0" borderId="33" xfId="0" applyFont="1" applyBorder="1" applyAlignment="1">
      <alignment horizontal="center" vertical="center" wrapText="1"/>
    </xf>
    <xf numFmtId="0" fontId="6" fillId="0" borderId="33" xfId="0" applyFont="1" applyBorder="1" applyAlignment="1">
      <alignment horizontal="justify" vertical="center" wrapText="1"/>
    </xf>
    <xf numFmtId="0" fontId="5" fillId="0" borderId="70" xfId="0" applyFont="1" applyBorder="1" applyAlignment="1">
      <alignment horizontal="center" vertical="center" wrapText="1"/>
    </xf>
    <xf numFmtId="0" fontId="6" fillId="0" borderId="37" xfId="0" applyFont="1" applyBorder="1" applyAlignment="1">
      <alignment horizontal="center" vertical="center" wrapText="1"/>
    </xf>
    <xf numFmtId="0" fontId="13" fillId="0" borderId="37" xfId="0" applyFont="1" applyBorder="1" applyAlignment="1">
      <alignment horizontal="center" vertical="center" wrapText="1"/>
    </xf>
    <xf numFmtId="164" fontId="4" fillId="0" borderId="9" xfId="0" applyNumberFormat="1" applyFont="1" applyFill="1" applyBorder="1" applyAlignment="1">
      <alignment horizontal="center" vertical="center" wrapText="1"/>
    </xf>
    <xf numFmtId="164" fontId="4" fillId="0" borderId="18" xfId="0" applyNumberFormat="1"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164" fontId="5" fillId="0" borderId="49" xfId="0" applyNumberFormat="1" applyFont="1" applyFill="1" applyBorder="1" applyAlignment="1">
      <alignment horizontal="center" vertical="center" wrapText="1"/>
    </xf>
    <xf numFmtId="164" fontId="5" fillId="0" borderId="63" xfId="0" applyNumberFormat="1"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0" fontId="6" fillId="0" borderId="35" xfId="0" applyFont="1" applyFill="1" applyBorder="1" applyAlignment="1">
      <alignment horizontal="center" vertical="center" wrapText="1"/>
    </xf>
    <xf numFmtId="0" fontId="7" fillId="0" borderId="0" xfId="0" applyFont="1" applyFill="1"/>
    <xf numFmtId="0" fontId="13" fillId="0" borderId="30" xfId="0" applyFont="1" applyBorder="1" applyAlignment="1">
      <alignment horizontal="center" vertical="top" wrapText="1"/>
    </xf>
    <xf numFmtId="0" fontId="13" fillId="0" borderId="42" xfId="0" applyFont="1" applyBorder="1" applyAlignment="1">
      <alignment horizontal="center" vertical="top" wrapText="1"/>
    </xf>
    <xf numFmtId="0" fontId="1" fillId="0" borderId="0" xfId="0" applyFont="1" applyAlignment="1">
      <alignment horizontal="center" vertical="center"/>
    </xf>
    <xf numFmtId="0" fontId="3" fillId="0" borderId="0" xfId="0" applyFont="1" applyAlignment="1">
      <alignment horizontal="center" vertical="center" shrinkToFi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49" fontId="4" fillId="0" borderId="28" xfId="0" applyNumberFormat="1" applyFont="1" applyBorder="1" applyAlignment="1">
      <alignment horizontal="center" vertical="center" wrapText="1"/>
    </xf>
    <xf numFmtId="0" fontId="8" fillId="0" borderId="29" xfId="0" applyFont="1" applyBorder="1" applyAlignment="1">
      <alignment horizontal="center" vertical="center" wrapText="1"/>
    </xf>
    <xf numFmtId="0" fontId="0" fillId="0" borderId="29" xfId="0" applyBorder="1" applyAlignment="1">
      <alignment horizontal="center" vertical="center" wrapText="1"/>
    </xf>
    <xf numFmtId="0" fontId="0" fillId="0" borderId="34" xfId="0" applyBorder="1" applyAlignment="1">
      <alignment horizontal="center" vertical="center" wrapText="1"/>
    </xf>
    <xf numFmtId="49" fontId="4" fillId="0" borderId="13" xfId="0" applyNumberFormat="1" applyFont="1" applyFill="1" applyBorder="1" applyAlignment="1">
      <alignment horizontal="center" vertical="center" wrapText="1"/>
    </xf>
    <xf numFmtId="0" fontId="8" fillId="0" borderId="17" xfId="0" applyFont="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4" fillId="0" borderId="2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5" fillId="0" borderId="36" xfId="0" applyFont="1" applyBorder="1" applyAlignment="1">
      <alignment horizontal="center" vertical="center" wrapText="1"/>
    </xf>
    <xf numFmtId="0" fontId="8" fillId="0" borderId="36" xfId="0" applyFont="1" applyBorder="1" applyAlignment="1">
      <alignment horizontal="center" vertical="center" wrapText="1"/>
    </xf>
    <xf numFmtId="0" fontId="5" fillId="0" borderId="4" xfId="0" applyFont="1" applyBorder="1" applyAlignment="1">
      <alignment horizontal="center" vertical="center" wrapText="1"/>
    </xf>
    <xf numFmtId="0" fontId="8"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15"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3"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7" xfId="0" applyFont="1" applyBorder="1" applyAlignment="1">
      <alignment horizontal="center" vertical="center" wrapText="1"/>
    </xf>
    <xf numFmtId="0" fontId="8" fillId="0" borderId="14" xfId="0" applyFont="1" applyBorder="1" applyAlignment="1">
      <alignment horizontal="center" vertical="center" wrapText="1"/>
    </xf>
    <xf numFmtId="49" fontId="4" fillId="0" borderId="34"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Alignment="1">
      <alignment horizontal="center" vertical="top"/>
    </xf>
    <xf numFmtId="0" fontId="0" fillId="0" borderId="0" xfId="0" applyAlignment="1">
      <alignment horizontal="center" vertical="top"/>
    </xf>
    <xf numFmtId="0" fontId="5" fillId="0" borderId="71" xfId="0" applyFont="1" applyBorder="1" applyAlignment="1">
      <alignment horizontal="center" vertical="center" wrapText="1"/>
    </xf>
    <xf numFmtId="0" fontId="3" fillId="0" borderId="0" xfId="0" applyFont="1" applyAlignment="1">
      <alignment horizontal="right" vertical="top"/>
    </xf>
    <xf numFmtId="0" fontId="0" fillId="0" borderId="0" xfId="0" applyAlignment="1">
      <alignment horizontal="right" vertical="top"/>
    </xf>
    <xf numFmtId="0" fontId="4" fillId="0" borderId="4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41" xfId="0" applyFont="1" applyFill="1" applyBorder="1" applyAlignment="1">
      <alignment vertical="center" wrapText="1"/>
    </xf>
    <xf numFmtId="0" fontId="4" fillId="0" borderId="5" xfId="0" applyFont="1" applyFill="1" applyBorder="1" applyAlignment="1">
      <alignment vertical="center" wrapText="1"/>
    </xf>
    <xf numFmtId="0" fontId="4" fillId="0" borderId="42" xfId="0" applyFont="1" applyFill="1" applyBorder="1" applyAlignment="1">
      <alignment vertical="center" wrapText="1"/>
    </xf>
    <xf numFmtId="0" fontId="4" fillId="0" borderId="26" xfId="0" applyFont="1" applyFill="1" applyBorder="1" applyAlignment="1">
      <alignment horizontal="center"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5" fillId="0" borderId="54"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68"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abSelected="1" zoomScaleNormal="100" workbookViewId="0">
      <selection activeCell="A57" sqref="A57:XFD68"/>
    </sheetView>
  </sheetViews>
  <sheetFormatPr defaultRowHeight="14.4" x14ac:dyDescent="0.3"/>
  <cols>
    <col min="1" max="1" width="5.6640625" customWidth="1"/>
    <col min="2" max="2" width="32.88671875" customWidth="1"/>
    <col min="3" max="3" width="18.33203125" customWidth="1"/>
    <col min="4" max="4" width="14.33203125" style="12" customWidth="1"/>
    <col min="5" max="5" width="15.109375" customWidth="1"/>
    <col min="6" max="6" width="12.33203125" customWidth="1"/>
    <col min="7" max="7" width="15.44140625" customWidth="1"/>
    <col min="8" max="8" width="11.88671875" customWidth="1"/>
    <col min="9" max="9" width="13.33203125" customWidth="1"/>
    <col min="10" max="10" width="30" customWidth="1"/>
  </cols>
  <sheetData>
    <row r="1" spans="1:10" ht="15.6" x14ac:dyDescent="0.3">
      <c r="A1" s="88" t="s">
        <v>0</v>
      </c>
      <c r="B1" s="88"/>
      <c r="C1" s="88"/>
      <c r="D1" s="88"/>
      <c r="E1" s="88"/>
      <c r="F1" s="88"/>
      <c r="G1" s="88"/>
      <c r="H1" s="88"/>
      <c r="I1" s="88"/>
      <c r="J1" s="88"/>
    </row>
    <row r="2" spans="1:10" ht="15.6" x14ac:dyDescent="0.3">
      <c r="A2" s="88" t="s">
        <v>1</v>
      </c>
      <c r="B2" s="88"/>
      <c r="C2" s="88"/>
      <c r="D2" s="88"/>
      <c r="E2" s="88"/>
      <c r="F2" s="88"/>
      <c r="G2" s="88"/>
      <c r="H2" s="88"/>
      <c r="I2" s="88"/>
      <c r="J2" s="88"/>
    </row>
    <row r="3" spans="1:10" ht="15.6" x14ac:dyDescent="0.3">
      <c r="A3" s="7"/>
      <c r="B3" s="7"/>
      <c r="C3" s="7"/>
      <c r="D3" s="11" t="s">
        <v>26</v>
      </c>
      <c r="E3" s="14" t="s">
        <v>27</v>
      </c>
      <c r="F3" s="8" t="s">
        <v>51</v>
      </c>
      <c r="G3" s="9" t="s">
        <v>48</v>
      </c>
      <c r="H3" s="7"/>
      <c r="I3" s="7"/>
      <c r="J3" s="7"/>
    </row>
    <row r="4" spans="1:10" ht="15.6" x14ac:dyDescent="0.3">
      <c r="A4" s="14"/>
      <c r="B4" s="17"/>
      <c r="C4" s="17"/>
      <c r="D4" s="18"/>
      <c r="E4" s="17"/>
      <c r="F4" s="17"/>
      <c r="G4" s="17"/>
      <c r="H4" s="17"/>
      <c r="I4" s="17"/>
      <c r="J4" s="17"/>
    </row>
    <row r="5" spans="1:10" ht="19.5" customHeight="1" x14ac:dyDescent="0.3">
      <c r="A5" s="90" t="s">
        <v>35</v>
      </c>
      <c r="B5" s="90"/>
      <c r="C5" s="90"/>
      <c r="D5" s="90"/>
      <c r="E5" s="17"/>
      <c r="F5" s="17"/>
      <c r="G5" s="17"/>
      <c r="H5" s="17"/>
      <c r="I5" s="17"/>
      <c r="J5" s="17"/>
    </row>
    <row r="6" spans="1:10" x14ac:dyDescent="0.3">
      <c r="A6" s="89" t="s">
        <v>2</v>
      </c>
      <c r="B6" s="89"/>
      <c r="C6" s="89"/>
      <c r="D6" s="89"/>
      <c r="E6" s="17"/>
      <c r="F6" s="17"/>
      <c r="G6" s="17"/>
      <c r="H6" s="17"/>
      <c r="I6" s="17"/>
      <c r="J6" s="17"/>
    </row>
    <row r="7" spans="1:10" ht="15" customHeight="1" x14ac:dyDescent="0.3">
      <c r="A7" s="91" t="s">
        <v>30</v>
      </c>
      <c r="B7" s="91"/>
      <c r="C7" s="91"/>
      <c r="D7" s="91"/>
      <c r="E7" s="17"/>
      <c r="F7" s="17"/>
      <c r="G7" s="17"/>
      <c r="H7" s="17"/>
      <c r="I7" s="17"/>
      <c r="J7" s="17"/>
    </row>
    <row r="8" spans="1:10" x14ac:dyDescent="0.3">
      <c r="A8" s="89" t="s">
        <v>3</v>
      </c>
      <c r="B8" s="89"/>
      <c r="C8" s="89"/>
      <c r="D8" s="89"/>
      <c r="E8" s="17"/>
      <c r="F8" s="17"/>
      <c r="G8" s="17"/>
      <c r="H8" s="17"/>
      <c r="I8" s="17"/>
      <c r="J8" s="17"/>
    </row>
    <row r="9" spans="1:10" x14ac:dyDescent="0.3">
      <c r="A9" s="19"/>
      <c r="B9" s="19"/>
      <c r="C9" s="19"/>
      <c r="D9" s="19"/>
      <c r="E9" s="17"/>
      <c r="F9" s="17"/>
      <c r="G9" s="17"/>
      <c r="H9" s="17"/>
      <c r="I9" s="17"/>
      <c r="J9" s="17"/>
    </row>
    <row r="10" spans="1:10" ht="16.2" thickBot="1" x14ac:dyDescent="0.35">
      <c r="A10" s="1" t="s">
        <v>4</v>
      </c>
      <c r="B10" s="17"/>
      <c r="C10" s="17"/>
      <c r="D10" s="18"/>
      <c r="E10" s="17"/>
      <c r="F10" s="17"/>
      <c r="G10" s="25"/>
      <c r="H10" s="17"/>
      <c r="I10" s="17"/>
      <c r="J10" s="17"/>
    </row>
    <row r="11" spans="1:10" ht="27.75" customHeight="1" x14ac:dyDescent="0.3">
      <c r="A11" s="132" t="s">
        <v>5</v>
      </c>
      <c r="B11" s="100" t="s">
        <v>6</v>
      </c>
      <c r="C11" s="100" t="s">
        <v>7</v>
      </c>
      <c r="D11" s="134" t="s">
        <v>8</v>
      </c>
      <c r="E11" s="100" t="s">
        <v>9</v>
      </c>
      <c r="F11" s="102" t="s">
        <v>10</v>
      </c>
      <c r="G11" s="115" t="s">
        <v>28</v>
      </c>
      <c r="H11" s="129" t="s">
        <v>11</v>
      </c>
      <c r="I11" s="100"/>
      <c r="J11" s="130" t="s">
        <v>12</v>
      </c>
    </row>
    <row r="12" spans="1:10" ht="35.25" customHeight="1" x14ac:dyDescent="0.3">
      <c r="A12" s="133"/>
      <c r="B12" s="101"/>
      <c r="C12" s="101"/>
      <c r="D12" s="135"/>
      <c r="E12" s="101"/>
      <c r="F12" s="103"/>
      <c r="G12" s="116"/>
      <c r="H12" s="24" t="s">
        <v>13</v>
      </c>
      <c r="I12" s="23" t="s">
        <v>15</v>
      </c>
      <c r="J12" s="131"/>
    </row>
    <row r="13" spans="1:10" ht="31.5" customHeight="1" x14ac:dyDescent="0.3">
      <c r="A13" s="133"/>
      <c r="B13" s="101"/>
      <c r="C13" s="101"/>
      <c r="D13" s="135"/>
      <c r="E13" s="101"/>
      <c r="F13" s="103"/>
      <c r="G13" s="117"/>
      <c r="H13" s="24" t="s">
        <v>14</v>
      </c>
      <c r="I13" s="23" t="s">
        <v>16</v>
      </c>
      <c r="J13" s="131"/>
    </row>
    <row r="14" spans="1:10" x14ac:dyDescent="0.3">
      <c r="A14" s="26">
        <v>1</v>
      </c>
      <c r="B14" s="23">
        <v>2</v>
      </c>
      <c r="C14" s="23">
        <v>3</v>
      </c>
      <c r="D14" s="22">
        <v>4</v>
      </c>
      <c r="E14" s="23">
        <v>5</v>
      </c>
      <c r="F14" s="23">
        <v>6</v>
      </c>
      <c r="G14" s="10">
        <v>7</v>
      </c>
      <c r="H14" s="23">
        <v>8</v>
      </c>
      <c r="I14" s="23">
        <v>9</v>
      </c>
      <c r="J14" s="27">
        <v>10</v>
      </c>
    </row>
    <row r="15" spans="1:10" ht="30.6" customHeight="1" x14ac:dyDescent="0.3">
      <c r="A15" s="118" t="s">
        <v>36</v>
      </c>
      <c r="B15" s="119"/>
      <c r="C15" s="119"/>
      <c r="D15" s="119"/>
      <c r="E15" s="119"/>
      <c r="F15" s="119"/>
      <c r="G15" s="119"/>
      <c r="H15" s="119"/>
      <c r="I15" s="119"/>
      <c r="J15" s="120"/>
    </row>
    <row r="16" spans="1:10" ht="15.6" customHeight="1" x14ac:dyDescent="0.3">
      <c r="A16" s="26">
        <v>1</v>
      </c>
      <c r="B16" s="119" t="s">
        <v>37</v>
      </c>
      <c r="C16" s="119"/>
      <c r="D16" s="119"/>
      <c r="E16" s="119"/>
      <c r="F16" s="119"/>
      <c r="G16" s="119"/>
      <c r="H16" s="119"/>
      <c r="I16" s="119"/>
      <c r="J16" s="120"/>
    </row>
    <row r="17" spans="1:10" ht="82.95" customHeight="1" x14ac:dyDescent="0.3">
      <c r="A17" s="92" t="s">
        <v>38</v>
      </c>
      <c r="B17" s="96" t="s">
        <v>47</v>
      </c>
      <c r="C17" s="104" t="s">
        <v>31</v>
      </c>
      <c r="D17" s="54" t="s">
        <v>20</v>
      </c>
      <c r="E17" s="37">
        <v>36796.699999999997</v>
      </c>
      <c r="F17" s="37">
        <v>36796.699999999997</v>
      </c>
      <c r="G17" s="37">
        <v>12099.9</v>
      </c>
      <c r="H17" s="37">
        <f>F17-G17</f>
        <v>24696.799999999996</v>
      </c>
      <c r="I17" s="13">
        <f>G17/F17*100</f>
        <v>32.883111800786487</v>
      </c>
      <c r="J17" s="86" t="s">
        <v>52</v>
      </c>
    </row>
    <row r="18" spans="1:10" ht="61.95" customHeight="1" x14ac:dyDescent="0.3">
      <c r="A18" s="93"/>
      <c r="B18" s="97"/>
      <c r="C18" s="121"/>
      <c r="D18" s="54" t="s">
        <v>21</v>
      </c>
      <c r="E18" s="78">
        <v>7237</v>
      </c>
      <c r="F18" s="78">
        <v>7237</v>
      </c>
      <c r="G18" s="78">
        <v>1937</v>
      </c>
      <c r="H18" s="13">
        <f>F18-G18</f>
        <v>5300</v>
      </c>
      <c r="I18" s="13">
        <f>G18/F18*100</f>
        <v>26.765234213071714</v>
      </c>
      <c r="J18" s="87"/>
    </row>
    <row r="19" spans="1:10" ht="40.950000000000003" customHeight="1" x14ac:dyDescent="0.3">
      <c r="A19" s="94"/>
      <c r="B19" s="98"/>
      <c r="C19" s="104" t="s">
        <v>39</v>
      </c>
      <c r="D19" s="54" t="s">
        <v>20</v>
      </c>
      <c r="E19" s="37">
        <v>0</v>
      </c>
      <c r="F19" s="37">
        <v>0</v>
      </c>
      <c r="G19" s="37">
        <v>0</v>
      </c>
      <c r="H19" s="37">
        <v>0</v>
      </c>
      <c r="I19" s="13">
        <v>0</v>
      </c>
      <c r="J19" s="28"/>
    </row>
    <row r="20" spans="1:10" ht="28.2" customHeight="1" x14ac:dyDescent="0.3">
      <c r="A20" s="95"/>
      <c r="B20" s="99"/>
      <c r="C20" s="105"/>
      <c r="D20" s="57" t="s">
        <v>21</v>
      </c>
      <c r="E20" s="59">
        <v>0</v>
      </c>
      <c r="F20" s="59">
        <v>0</v>
      </c>
      <c r="G20" s="59">
        <v>0</v>
      </c>
      <c r="H20" s="58">
        <f>F20-G20</f>
        <v>0</v>
      </c>
      <c r="I20" s="13">
        <v>0</v>
      </c>
      <c r="J20" s="61"/>
    </row>
    <row r="21" spans="1:10" ht="32.4" customHeight="1" x14ac:dyDescent="0.3">
      <c r="A21" s="125" t="s">
        <v>17</v>
      </c>
      <c r="B21" s="126"/>
      <c r="C21" s="126"/>
      <c r="D21" s="55" t="s">
        <v>18</v>
      </c>
      <c r="E21" s="56">
        <v>0</v>
      </c>
      <c r="F21" s="56">
        <v>0</v>
      </c>
      <c r="G21" s="56">
        <v>0</v>
      </c>
      <c r="H21" s="56">
        <v>0</v>
      </c>
      <c r="I21" s="13">
        <v>0</v>
      </c>
      <c r="J21" s="60" t="s">
        <v>19</v>
      </c>
    </row>
    <row r="22" spans="1:10" ht="39.6" x14ac:dyDescent="0.3">
      <c r="A22" s="118"/>
      <c r="B22" s="119"/>
      <c r="C22" s="119"/>
      <c r="D22" s="22" t="s">
        <v>20</v>
      </c>
      <c r="E22" s="37">
        <f>E17</f>
        <v>36796.699999999997</v>
      </c>
      <c r="F22" s="37">
        <f>F17</f>
        <v>36796.699999999997</v>
      </c>
      <c r="G22" s="37">
        <f t="shared" ref="G22:H22" si="0">G17</f>
        <v>12099.9</v>
      </c>
      <c r="H22" s="37">
        <f t="shared" si="0"/>
        <v>24696.799999999996</v>
      </c>
      <c r="I22" s="13">
        <f t="shared" ref="I22:I23" si="1">G22/F22*100</f>
        <v>32.883111800786487</v>
      </c>
      <c r="J22" s="29" t="s">
        <v>19</v>
      </c>
    </row>
    <row r="23" spans="1:10" ht="27.6" customHeight="1" x14ac:dyDescent="0.3">
      <c r="A23" s="118"/>
      <c r="B23" s="119"/>
      <c r="C23" s="119"/>
      <c r="D23" s="22" t="s">
        <v>21</v>
      </c>
      <c r="E23" s="38">
        <f>E18+E20</f>
        <v>7237</v>
      </c>
      <c r="F23" s="38">
        <f>F18+F20</f>
        <v>7237</v>
      </c>
      <c r="G23" s="38">
        <f>G18+G20</f>
        <v>1937</v>
      </c>
      <c r="H23" s="38">
        <f t="shared" ref="H23" si="2">H18+H20</f>
        <v>5300</v>
      </c>
      <c r="I23" s="13">
        <f t="shared" si="1"/>
        <v>26.765234213071714</v>
      </c>
      <c r="J23" s="29" t="s">
        <v>19</v>
      </c>
    </row>
    <row r="24" spans="1:10" ht="39.6" x14ac:dyDescent="0.3">
      <c r="A24" s="127"/>
      <c r="B24" s="128"/>
      <c r="C24" s="128"/>
      <c r="D24" s="20" t="s">
        <v>22</v>
      </c>
      <c r="E24" s="38">
        <v>0</v>
      </c>
      <c r="F24" s="38">
        <v>0</v>
      </c>
      <c r="G24" s="38">
        <v>0</v>
      </c>
      <c r="H24" s="38">
        <v>0</v>
      </c>
      <c r="I24" s="38">
        <v>0</v>
      </c>
      <c r="J24" s="30" t="s">
        <v>19</v>
      </c>
    </row>
    <row r="25" spans="1:10" ht="22.2" customHeight="1" x14ac:dyDescent="0.3">
      <c r="A25" s="112" t="s">
        <v>40</v>
      </c>
      <c r="B25" s="113"/>
      <c r="C25" s="113"/>
      <c r="D25" s="113"/>
      <c r="E25" s="113"/>
      <c r="F25" s="113"/>
      <c r="G25" s="113"/>
      <c r="H25" s="113"/>
      <c r="I25" s="113"/>
      <c r="J25" s="114"/>
    </row>
    <row r="26" spans="1:10" ht="39.6" x14ac:dyDescent="0.3">
      <c r="A26" s="122" t="s">
        <v>41</v>
      </c>
      <c r="B26" s="124" t="s">
        <v>42</v>
      </c>
      <c r="C26" s="124" t="s">
        <v>31</v>
      </c>
      <c r="D26" s="21" t="s">
        <v>20</v>
      </c>
      <c r="E26" s="39">
        <v>0</v>
      </c>
      <c r="F26" s="39">
        <v>0</v>
      </c>
      <c r="G26" s="39">
        <v>0</v>
      </c>
      <c r="H26" s="39">
        <v>0</v>
      </c>
      <c r="I26" s="39">
        <v>0</v>
      </c>
      <c r="J26" s="31"/>
    </row>
    <row r="27" spans="1:10" ht="84" x14ac:dyDescent="0.3">
      <c r="A27" s="123"/>
      <c r="B27" s="109"/>
      <c r="C27" s="109"/>
      <c r="D27" s="6" t="s">
        <v>21</v>
      </c>
      <c r="E27" s="40">
        <v>88128.5</v>
      </c>
      <c r="F27" s="40">
        <v>88128.5</v>
      </c>
      <c r="G27" s="40">
        <v>40006.9</v>
      </c>
      <c r="H27" s="37">
        <f>F27-G27</f>
        <v>48121.599999999999</v>
      </c>
      <c r="I27" s="39">
        <f t="shared" ref="I27:I30" si="3">G27/F27*100</f>
        <v>45.396097743635714</v>
      </c>
      <c r="J27" s="77" t="s">
        <v>53</v>
      </c>
    </row>
    <row r="28" spans="1:10" ht="26.4" x14ac:dyDescent="0.3">
      <c r="A28" s="106"/>
      <c r="B28" s="108" t="s">
        <v>32</v>
      </c>
      <c r="C28" s="110"/>
      <c r="D28" s="6" t="s">
        <v>18</v>
      </c>
      <c r="E28" s="40">
        <v>0</v>
      </c>
      <c r="F28" s="40">
        <v>0</v>
      </c>
      <c r="G28" s="40">
        <v>0</v>
      </c>
      <c r="H28" s="40">
        <v>0</v>
      </c>
      <c r="I28" s="39">
        <v>0</v>
      </c>
      <c r="J28" s="32"/>
    </row>
    <row r="29" spans="1:10" ht="39.6" x14ac:dyDescent="0.3">
      <c r="A29" s="107"/>
      <c r="B29" s="109"/>
      <c r="C29" s="111"/>
      <c r="D29" s="6" t="s">
        <v>20</v>
      </c>
      <c r="E29" s="40">
        <v>0</v>
      </c>
      <c r="F29" s="40">
        <v>0</v>
      </c>
      <c r="G29" s="40">
        <v>0</v>
      </c>
      <c r="H29" s="40">
        <v>0</v>
      </c>
      <c r="I29" s="39">
        <v>0</v>
      </c>
      <c r="J29" s="32"/>
    </row>
    <row r="30" spans="1:10" ht="26.4" x14ac:dyDescent="0.3">
      <c r="A30" s="107"/>
      <c r="B30" s="109"/>
      <c r="C30" s="111"/>
      <c r="D30" s="6" t="s">
        <v>21</v>
      </c>
      <c r="E30" s="40">
        <f>E27</f>
        <v>88128.5</v>
      </c>
      <c r="F30" s="40">
        <f>F27</f>
        <v>88128.5</v>
      </c>
      <c r="G30" s="40">
        <f>G27</f>
        <v>40006.9</v>
      </c>
      <c r="H30" s="37">
        <f>F30-G30</f>
        <v>48121.599999999999</v>
      </c>
      <c r="I30" s="39">
        <f t="shared" si="3"/>
        <v>45.396097743635714</v>
      </c>
      <c r="J30" s="35"/>
    </row>
    <row r="31" spans="1:10" ht="39.6" x14ac:dyDescent="0.3">
      <c r="A31" s="107"/>
      <c r="B31" s="109"/>
      <c r="C31" s="111"/>
      <c r="D31" s="6" t="s">
        <v>22</v>
      </c>
      <c r="E31" s="40">
        <v>0</v>
      </c>
      <c r="F31" s="40">
        <v>0</v>
      </c>
      <c r="G31" s="40">
        <v>0</v>
      </c>
      <c r="H31" s="40">
        <v>0</v>
      </c>
      <c r="I31" s="39">
        <v>0</v>
      </c>
      <c r="J31" s="32"/>
    </row>
    <row r="32" spans="1:10" ht="32.4" customHeight="1" x14ac:dyDescent="0.3">
      <c r="A32" s="112" t="s">
        <v>43</v>
      </c>
      <c r="B32" s="113"/>
      <c r="C32" s="113"/>
      <c r="D32" s="113"/>
      <c r="E32" s="113"/>
      <c r="F32" s="113"/>
      <c r="G32" s="113"/>
      <c r="H32" s="113"/>
      <c r="I32" s="138"/>
      <c r="J32" s="114"/>
    </row>
    <row r="33" spans="1:10" ht="41.4" customHeight="1" x14ac:dyDescent="0.3">
      <c r="A33" s="122" t="s">
        <v>44</v>
      </c>
      <c r="B33" s="124" t="s">
        <v>45</v>
      </c>
      <c r="C33" s="124" t="s">
        <v>31</v>
      </c>
      <c r="D33" s="21" t="s">
        <v>20</v>
      </c>
      <c r="E33" s="79">
        <v>0</v>
      </c>
      <c r="F33" s="79">
        <v>7364.7</v>
      </c>
      <c r="G33" s="79">
        <v>7364.7</v>
      </c>
      <c r="H33" s="71">
        <f>F33-G33</f>
        <v>0</v>
      </c>
      <c r="I33" s="40">
        <f>G33/F33*100</f>
        <v>100</v>
      </c>
      <c r="J33" s="84" t="s">
        <v>54</v>
      </c>
    </row>
    <row r="34" spans="1:10" ht="49.2" customHeight="1" x14ac:dyDescent="0.3">
      <c r="A34" s="123"/>
      <c r="B34" s="109"/>
      <c r="C34" s="109"/>
      <c r="D34" s="6" t="s">
        <v>21</v>
      </c>
      <c r="E34" s="40">
        <v>16921</v>
      </c>
      <c r="F34" s="40">
        <v>16921</v>
      </c>
      <c r="G34" s="40">
        <v>9276</v>
      </c>
      <c r="H34" s="71">
        <f>F34-G34</f>
        <v>7645</v>
      </c>
      <c r="I34" s="40">
        <f t="shared" ref="I34:I36" si="4">G34/F34*100</f>
        <v>54.819455114945924</v>
      </c>
      <c r="J34" s="76" t="s">
        <v>50</v>
      </c>
    </row>
    <row r="35" spans="1:10" ht="26.4" x14ac:dyDescent="0.3">
      <c r="A35" s="106"/>
      <c r="B35" s="108" t="s">
        <v>33</v>
      </c>
      <c r="C35" s="110"/>
      <c r="D35" s="6" t="s">
        <v>18</v>
      </c>
      <c r="E35" s="40">
        <v>0</v>
      </c>
      <c r="F35" s="40">
        <v>0</v>
      </c>
      <c r="G35" s="40">
        <v>0</v>
      </c>
      <c r="H35" s="71">
        <f t="shared" ref="H35:H37" si="5">F35-G35</f>
        <v>0</v>
      </c>
      <c r="I35" s="40">
        <v>0</v>
      </c>
      <c r="J35" s="73"/>
    </row>
    <row r="36" spans="1:10" ht="39.6" x14ac:dyDescent="0.3">
      <c r="A36" s="107"/>
      <c r="B36" s="109"/>
      <c r="C36" s="111"/>
      <c r="D36" s="6" t="s">
        <v>20</v>
      </c>
      <c r="E36" s="80">
        <f t="shared" ref="E36:G37" si="6">E33</f>
        <v>0</v>
      </c>
      <c r="F36" s="80">
        <f t="shared" si="6"/>
        <v>7364.7</v>
      </c>
      <c r="G36" s="80">
        <f t="shared" si="6"/>
        <v>7364.7</v>
      </c>
      <c r="H36" s="71">
        <f t="shared" si="5"/>
        <v>0</v>
      </c>
      <c r="I36" s="40">
        <f t="shared" si="4"/>
        <v>100</v>
      </c>
      <c r="J36" s="73"/>
    </row>
    <row r="37" spans="1:10" ht="26.4" x14ac:dyDescent="0.3">
      <c r="A37" s="107"/>
      <c r="B37" s="109"/>
      <c r="C37" s="111"/>
      <c r="D37" s="6" t="s">
        <v>21</v>
      </c>
      <c r="E37" s="40">
        <f t="shared" si="6"/>
        <v>16921</v>
      </c>
      <c r="F37" s="40">
        <f t="shared" si="6"/>
        <v>16921</v>
      </c>
      <c r="G37" s="40">
        <f t="shared" si="6"/>
        <v>9276</v>
      </c>
      <c r="H37" s="71">
        <f t="shared" si="5"/>
        <v>7645</v>
      </c>
      <c r="I37" s="40">
        <f t="shared" ref="I37" si="7">G37/F37*100</f>
        <v>54.819455114945924</v>
      </c>
      <c r="J37" s="74"/>
    </row>
    <row r="38" spans="1:10" ht="40.200000000000003" thickBot="1" x14ac:dyDescent="0.35">
      <c r="A38" s="154"/>
      <c r="B38" s="155"/>
      <c r="C38" s="156"/>
      <c r="D38" s="41" t="s">
        <v>22</v>
      </c>
      <c r="E38" s="42">
        <v>0</v>
      </c>
      <c r="F38" s="42">
        <v>0</v>
      </c>
      <c r="G38" s="42">
        <v>0</v>
      </c>
      <c r="H38" s="72">
        <v>0</v>
      </c>
      <c r="I38" s="42">
        <v>0</v>
      </c>
      <c r="J38" s="75"/>
    </row>
    <row r="39" spans="1:10" ht="39" customHeight="1" thickBot="1" x14ac:dyDescent="0.35">
      <c r="A39" s="157" t="s">
        <v>29</v>
      </c>
      <c r="B39" s="158"/>
      <c r="C39" s="159"/>
      <c r="D39" s="68" t="s">
        <v>49</v>
      </c>
      <c r="E39" s="69">
        <f>E40+E41+E42</f>
        <v>149083.20000000001</v>
      </c>
      <c r="F39" s="70">
        <f t="shared" ref="F39:H39" si="8">F40+F41+F42</f>
        <v>156447.9</v>
      </c>
      <c r="G39" s="69">
        <f t="shared" si="8"/>
        <v>70684.5</v>
      </c>
      <c r="H39" s="70">
        <f t="shared" si="8"/>
        <v>85763.4</v>
      </c>
      <c r="I39" s="70">
        <f>G39/F39*100</f>
        <v>45.180855735359827</v>
      </c>
      <c r="J39" s="67" t="s">
        <v>19</v>
      </c>
    </row>
    <row r="40" spans="1:10" s="12" customFormat="1" ht="30.6" customHeight="1" thickBot="1" x14ac:dyDescent="0.35">
      <c r="A40" s="160"/>
      <c r="B40" s="161"/>
      <c r="C40" s="162"/>
      <c r="D40" s="63" t="s">
        <v>18</v>
      </c>
      <c r="E40" s="43">
        <f>E35+E28+E21</f>
        <v>0</v>
      </c>
      <c r="F40" s="43">
        <v>0</v>
      </c>
      <c r="G40" s="43">
        <v>0</v>
      </c>
      <c r="H40" s="43">
        <v>0</v>
      </c>
      <c r="I40" s="70">
        <v>0</v>
      </c>
      <c r="J40" s="44" t="s">
        <v>19</v>
      </c>
    </row>
    <row r="41" spans="1:10" s="12" customFormat="1" ht="41.4" customHeight="1" thickBot="1" x14ac:dyDescent="0.35">
      <c r="A41" s="160"/>
      <c r="B41" s="161"/>
      <c r="C41" s="162"/>
      <c r="D41" s="64" t="s">
        <v>20</v>
      </c>
      <c r="E41" s="81">
        <f>E36+E29+E22</f>
        <v>36796.699999999997</v>
      </c>
      <c r="F41" s="81">
        <f>F36+F29+F22</f>
        <v>44161.399999999994</v>
      </c>
      <c r="G41" s="81">
        <f t="shared" ref="G41" si="9">G36+G29+G22</f>
        <v>19464.599999999999</v>
      </c>
      <c r="H41" s="81">
        <f>F41-G41</f>
        <v>24696.799999999996</v>
      </c>
      <c r="I41" s="82">
        <f t="shared" ref="I41:I42" si="10">G41/F41*100</f>
        <v>44.07604831368571</v>
      </c>
      <c r="J41" s="36" t="s">
        <v>19</v>
      </c>
    </row>
    <row r="42" spans="1:10" s="12" customFormat="1" ht="27" thickBot="1" x14ac:dyDescent="0.35">
      <c r="A42" s="160"/>
      <c r="B42" s="161"/>
      <c r="C42" s="162"/>
      <c r="D42" s="65" t="s">
        <v>21</v>
      </c>
      <c r="E42" s="16">
        <f>E37+E30+E23</f>
        <v>112286.5</v>
      </c>
      <c r="F42" s="16">
        <f>F37+F30+F23</f>
        <v>112286.5</v>
      </c>
      <c r="G42" s="16">
        <f>G37+G30+G23</f>
        <v>51219.9</v>
      </c>
      <c r="H42" s="16">
        <f>F42-G42</f>
        <v>61066.6</v>
      </c>
      <c r="I42" s="70">
        <f t="shared" si="10"/>
        <v>45.615367831395581</v>
      </c>
      <c r="J42" s="33" t="s">
        <v>19</v>
      </c>
    </row>
    <row r="43" spans="1:10" s="12" customFormat="1" ht="42" customHeight="1" thickBot="1" x14ac:dyDescent="0.35">
      <c r="A43" s="163"/>
      <c r="B43" s="164"/>
      <c r="C43" s="165"/>
      <c r="D43" s="66" t="s">
        <v>22</v>
      </c>
      <c r="E43" s="45">
        <v>0</v>
      </c>
      <c r="F43" s="45">
        <v>0</v>
      </c>
      <c r="G43" s="45">
        <v>0</v>
      </c>
      <c r="H43" s="45">
        <v>0</v>
      </c>
      <c r="I43" s="70">
        <v>0</v>
      </c>
      <c r="J43" s="46" t="s">
        <v>19</v>
      </c>
    </row>
    <row r="44" spans="1:10" s="12" customFormat="1" ht="13.2" customHeight="1" x14ac:dyDescent="0.3">
      <c r="A44" s="150" t="s">
        <v>23</v>
      </c>
      <c r="B44" s="151"/>
      <c r="C44" s="151"/>
      <c r="D44" s="151"/>
      <c r="E44" s="151"/>
      <c r="F44" s="151"/>
      <c r="G44" s="151"/>
      <c r="H44" s="151"/>
      <c r="I44" s="151"/>
      <c r="J44" s="152"/>
    </row>
    <row r="45" spans="1:10" s="12" customFormat="1" ht="26.4" x14ac:dyDescent="0.3">
      <c r="A45" s="153" t="s">
        <v>34</v>
      </c>
      <c r="B45" s="135"/>
      <c r="C45" s="135"/>
      <c r="D45" s="22" t="s">
        <v>18</v>
      </c>
      <c r="E45" s="13">
        <v>0</v>
      </c>
      <c r="F45" s="13">
        <v>0</v>
      </c>
      <c r="G45" s="13">
        <v>0</v>
      </c>
      <c r="H45" s="13">
        <v>0</v>
      </c>
      <c r="I45" s="13">
        <v>0</v>
      </c>
      <c r="J45" s="34" t="s">
        <v>19</v>
      </c>
    </row>
    <row r="46" spans="1:10" s="12" customFormat="1" ht="39.6" x14ac:dyDescent="0.3">
      <c r="A46" s="153"/>
      <c r="B46" s="135"/>
      <c r="C46" s="135"/>
      <c r="D46" s="22" t="s">
        <v>20</v>
      </c>
      <c r="E46" s="13">
        <f>E17+E26+E33</f>
        <v>36796.699999999997</v>
      </c>
      <c r="F46" s="13">
        <f>F17+F26+F33</f>
        <v>44161.399999999994</v>
      </c>
      <c r="G46" s="13">
        <f>G41</f>
        <v>19464.599999999999</v>
      </c>
      <c r="H46" s="83">
        <f t="shared" ref="H46:H47" si="11">F46-G46</f>
        <v>24696.799999999996</v>
      </c>
      <c r="I46" s="13">
        <f t="shared" ref="I46:I47" si="12">G46/F46*100</f>
        <v>44.07604831368571</v>
      </c>
      <c r="J46" s="34" t="s">
        <v>19</v>
      </c>
    </row>
    <row r="47" spans="1:10" s="12" customFormat="1" ht="27" customHeight="1" x14ac:dyDescent="0.3">
      <c r="A47" s="153"/>
      <c r="B47" s="135"/>
      <c r="C47" s="135"/>
      <c r="D47" s="22" t="s">
        <v>21</v>
      </c>
      <c r="E47" s="13">
        <f>E37+E30+E18</f>
        <v>112286.5</v>
      </c>
      <c r="F47" s="13">
        <f t="shared" ref="F47" si="13">F37+F30+F18</f>
        <v>112286.5</v>
      </c>
      <c r="G47" s="13">
        <f>G42-G52</f>
        <v>51219.9</v>
      </c>
      <c r="H47" s="37">
        <f t="shared" si="11"/>
        <v>61066.6</v>
      </c>
      <c r="I47" s="13">
        <f t="shared" si="12"/>
        <v>45.615367831395581</v>
      </c>
      <c r="J47" s="34"/>
    </row>
    <row r="48" spans="1:10" s="12" customFormat="1" ht="39.6" x14ac:dyDescent="0.3">
      <c r="A48" s="153"/>
      <c r="B48" s="135"/>
      <c r="C48" s="135"/>
      <c r="D48" s="22" t="s">
        <v>22</v>
      </c>
      <c r="E48" s="13">
        <v>0</v>
      </c>
      <c r="F48" s="13">
        <v>0</v>
      </c>
      <c r="G48" s="13">
        <v>0</v>
      </c>
      <c r="H48" s="13">
        <v>0</v>
      </c>
      <c r="I48" s="13">
        <v>0</v>
      </c>
      <c r="J48" s="34" t="s">
        <v>19</v>
      </c>
    </row>
    <row r="49" spans="1:10" s="50" customFormat="1" ht="17.399999999999999" customHeight="1" x14ac:dyDescent="0.3">
      <c r="A49" s="153"/>
      <c r="B49" s="135"/>
      <c r="C49" s="135"/>
      <c r="D49" s="47" t="s">
        <v>25</v>
      </c>
      <c r="E49" s="48">
        <f>E45+E46+E47+E48</f>
        <v>149083.20000000001</v>
      </c>
      <c r="F49" s="48">
        <f t="shared" ref="F49:H49" si="14">F45+F46+F47+F48</f>
        <v>156447.9</v>
      </c>
      <c r="G49" s="48">
        <f t="shared" si="14"/>
        <v>70684.5</v>
      </c>
      <c r="H49" s="48">
        <f t="shared" si="14"/>
        <v>85763.4</v>
      </c>
      <c r="I49" s="48">
        <f>G49/F49*100</f>
        <v>45.180855735359827</v>
      </c>
      <c r="J49" s="49" t="s">
        <v>19</v>
      </c>
    </row>
    <row r="50" spans="1:10" s="12" customFormat="1" ht="32.4" customHeight="1" x14ac:dyDescent="0.3">
      <c r="A50" s="141" t="s">
        <v>46</v>
      </c>
      <c r="B50" s="142"/>
      <c r="C50" s="143"/>
      <c r="D50" s="22" t="s">
        <v>18</v>
      </c>
      <c r="E50" s="13">
        <v>0</v>
      </c>
      <c r="F50" s="13">
        <v>0</v>
      </c>
      <c r="G50" s="13">
        <v>0</v>
      </c>
      <c r="H50" s="13">
        <v>0</v>
      </c>
      <c r="I50" s="13">
        <v>0</v>
      </c>
      <c r="J50" s="34" t="s">
        <v>19</v>
      </c>
    </row>
    <row r="51" spans="1:10" s="12" customFormat="1" ht="42.6" customHeight="1" x14ac:dyDescent="0.3">
      <c r="A51" s="144"/>
      <c r="B51" s="145"/>
      <c r="C51" s="146"/>
      <c r="D51" s="22" t="s">
        <v>20</v>
      </c>
      <c r="E51" s="13">
        <v>0</v>
      </c>
      <c r="F51" s="13">
        <v>0</v>
      </c>
      <c r="G51" s="13">
        <v>0</v>
      </c>
      <c r="H51" s="13">
        <v>0</v>
      </c>
      <c r="I51" s="13">
        <v>0</v>
      </c>
      <c r="J51" s="34" t="s">
        <v>19</v>
      </c>
    </row>
    <row r="52" spans="1:10" s="12" customFormat="1" ht="26.4" x14ac:dyDescent="0.3">
      <c r="A52" s="144"/>
      <c r="B52" s="145"/>
      <c r="C52" s="146"/>
      <c r="D52" s="22" t="s">
        <v>21</v>
      </c>
      <c r="E52" s="62">
        <f>E20</f>
        <v>0</v>
      </c>
      <c r="F52" s="62">
        <f t="shared" ref="F52:G52" si="15">F20</f>
        <v>0</v>
      </c>
      <c r="G52" s="62">
        <f t="shared" si="15"/>
        <v>0</v>
      </c>
      <c r="H52" s="15">
        <f>F52-G52</f>
        <v>0</v>
      </c>
      <c r="I52" s="13">
        <v>0</v>
      </c>
      <c r="J52" s="34" t="s">
        <v>19</v>
      </c>
    </row>
    <row r="53" spans="1:10" s="12" customFormat="1" ht="39.6" x14ac:dyDescent="0.3">
      <c r="A53" s="144"/>
      <c r="B53" s="145"/>
      <c r="C53" s="146"/>
      <c r="D53" s="22" t="s">
        <v>22</v>
      </c>
      <c r="E53" s="13">
        <v>0</v>
      </c>
      <c r="F53" s="13">
        <v>0</v>
      </c>
      <c r="G53" s="13">
        <v>0</v>
      </c>
      <c r="H53" s="13">
        <v>0</v>
      </c>
      <c r="I53" s="13">
        <v>0</v>
      </c>
      <c r="J53" s="34" t="s">
        <v>19</v>
      </c>
    </row>
    <row r="54" spans="1:10" s="50" customFormat="1" ht="15" thickBot="1" x14ac:dyDescent="0.35">
      <c r="A54" s="147"/>
      <c r="B54" s="148"/>
      <c r="C54" s="149"/>
      <c r="D54" s="51" t="s">
        <v>25</v>
      </c>
      <c r="E54" s="52">
        <f>E50+E51+E52+E53</f>
        <v>0</v>
      </c>
      <c r="F54" s="52">
        <f>F50+F51+F52+F53</f>
        <v>0</v>
      </c>
      <c r="G54" s="52">
        <f t="shared" ref="G54:H54" si="16">G50+G51+G52+G53</f>
        <v>0</v>
      </c>
      <c r="H54" s="52">
        <f t="shared" si="16"/>
        <v>0</v>
      </c>
      <c r="I54" s="52">
        <v>0</v>
      </c>
      <c r="J54" s="53" t="s">
        <v>19</v>
      </c>
    </row>
    <row r="55" spans="1:10" ht="15.6" x14ac:dyDescent="0.3">
      <c r="A55" s="2" t="s">
        <v>24</v>
      </c>
      <c r="B55" s="17"/>
      <c r="C55" s="17"/>
      <c r="D55" s="18"/>
      <c r="E55" s="17"/>
      <c r="F55" s="17"/>
      <c r="G55" s="17"/>
      <c r="H55" s="17"/>
      <c r="I55" s="17"/>
      <c r="J55" s="17"/>
    </row>
    <row r="56" spans="1:10" ht="31.2" customHeight="1" x14ac:dyDescent="0.3">
      <c r="A56" s="2"/>
      <c r="B56" s="17"/>
      <c r="C56" s="17"/>
      <c r="D56" s="18"/>
      <c r="E56" s="17"/>
      <c r="F56" s="17"/>
      <c r="G56" s="17"/>
      <c r="H56" s="17"/>
      <c r="I56" s="17"/>
      <c r="J56" s="17"/>
    </row>
    <row r="57" spans="1:10" ht="28.2" customHeight="1" x14ac:dyDescent="0.3">
      <c r="A57" s="4"/>
      <c r="B57" s="17"/>
      <c r="C57" s="17"/>
      <c r="D57" s="18"/>
      <c r="E57" s="17"/>
      <c r="F57" s="17"/>
      <c r="G57" s="17"/>
      <c r="H57" s="17"/>
      <c r="I57" s="17"/>
      <c r="J57" s="17"/>
    </row>
    <row r="58" spans="1:10" x14ac:dyDescent="0.3">
      <c r="A58" s="3"/>
      <c r="B58" s="17"/>
      <c r="C58" s="17"/>
      <c r="D58" s="18"/>
      <c r="E58" s="17"/>
      <c r="F58" s="17"/>
      <c r="G58" s="17"/>
      <c r="H58" s="17"/>
      <c r="I58" s="17"/>
      <c r="J58" s="17"/>
    </row>
    <row r="59" spans="1:10" ht="34.950000000000003" customHeight="1" x14ac:dyDescent="0.3">
      <c r="A59" s="139"/>
      <c r="B59" s="140"/>
      <c r="C59" s="140"/>
      <c r="D59" s="140"/>
      <c r="E59" s="140"/>
      <c r="F59" s="140"/>
      <c r="G59" s="140"/>
      <c r="H59" s="140"/>
      <c r="I59" s="17"/>
      <c r="J59" s="17"/>
    </row>
    <row r="60" spans="1:10" ht="16.2" customHeight="1" x14ac:dyDescent="0.3">
      <c r="A60" s="4"/>
      <c r="B60" s="17"/>
      <c r="C60" s="17"/>
      <c r="D60" s="18"/>
      <c r="E60" s="17"/>
      <c r="F60" s="17"/>
      <c r="G60" s="17"/>
      <c r="H60" s="17"/>
      <c r="I60" s="17"/>
      <c r="J60" s="17"/>
    </row>
    <row r="61" spans="1:10" x14ac:dyDescent="0.3">
      <c r="A61" s="3"/>
      <c r="B61" s="17"/>
      <c r="C61" s="17"/>
      <c r="D61" s="18"/>
      <c r="E61" s="17"/>
      <c r="F61" s="17"/>
      <c r="G61" s="17"/>
      <c r="H61" s="17"/>
      <c r="I61" s="17"/>
      <c r="J61" s="17"/>
    </row>
    <row r="62" spans="1:10" x14ac:dyDescent="0.3">
      <c r="A62" s="136"/>
      <c r="B62" s="137"/>
      <c r="C62" s="137"/>
      <c r="D62" s="137"/>
      <c r="E62" s="137"/>
      <c r="F62" s="137"/>
      <c r="G62" s="137"/>
      <c r="H62" s="137"/>
      <c r="I62" s="137"/>
      <c r="J62" s="17"/>
    </row>
    <row r="63" spans="1:10" ht="19.2" customHeight="1" x14ac:dyDescent="0.3">
      <c r="A63" s="5"/>
      <c r="B63" s="17"/>
      <c r="C63" s="17"/>
      <c r="D63" s="18"/>
      <c r="E63" s="17"/>
      <c r="F63" s="17"/>
      <c r="G63" s="17"/>
      <c r="H63" s="17"/>
      <c r="I63" s="17"/>
      <c r="J63" s="17"/>
    </row>
    <row r="64" spans="1:10" s="12" customFormat="1" x14ac:dyDescent="0.3">
      <c r="A64" s="85"/>
      <c r="B64" s="18"/>
      <c r="C64" s="18"/>
      <c r="D64" s="18"/>
      <c r="E64" s="18"/>
      <c r="F64" s="18"/>
      <c r="G64" s="18"/>
      <c r="H64" s="18"/>
      <c r="I64" s="18"/>
      <c r="J64" s="18"/>
    </row>
    <row r="65" spans="1:10" x14ac:dyDescent="0.3">
      <c r="A65" s="17"/>
      <c r="B65" s="17"/>
      <c r="C65" s="17"/>
      <c r="D65" s="18"/>
      <c r="E65" s="17"/>
      <c r="F65" s="17"/>
      <c r="G65" s="17"/>
      <c r="H65" s="17"/>
      <c r="I65" s="17"/>
      <c r="J65" s="17"/>
    </row>
    <row r="66" spans="1:10" x14ac:dyDescent="0.3">
      <c r="A66" s="17"/>
      <c r="B66" s="17"/>
      <c r="C66" s="17"/>
      <c r="D66" s="18"/>
      <c r="E66" s="17"/>
      <c r="F66" s="17"/>
      <c r="G66" s="17"/>
      <c r="H66" s="17"/>
      <c r="I66" s="17"/>
      <c r="J66" s="17"/>
    </row>
    <row r="67" spans="1:10" x14ac:dyDescent="0.3">
      <c r="A67" s="17"/>
      <c r="B67" s="17"/>
      <c r="C67" s="17"/>
      <c r="D67" s="18"/>
      <c r="E67" s="17"/>
      <c r="F67" s="17"/>
      <c r="G67" s="17"/>
      <c r="H67" s="17"/>
      <c r="I67" s="17"/>
      <c r="J67" s="17"/>
    </row>
  </sheetData>
  <mergeCells count="43">
    <mergeCell ref="A62:I62"/>
    <mergeCell ref="A32:J32"/>
    <mergeCell ref="A33:A34"/>
    <mergeCell ref="B33:B34"/>
    <mergeCell ref="C33:C34"/>
    <mergeCell ref="A59:H59"/>
    <mergeCell ref="A50:C54"/>
    <mergeCell ref="A44:J44"/>
    <mergeCell ref="A45:C49"/>
    <mergeCell ref="A35:A38"/>
    <mergeCell ref="B35:B38"/>
    <mergeCell ref="C35:C38"/>
    <mergeCell ref="A39:C43"/>
    <mergeCell ref="A28:A31"/>
    <mergeCell ref="B28:B31"/>
    <mergeCell ref="C28:C31"/>
    <mergeCell ref="A25:J25"/>
    <mergeCell ref="G11:G13"/>
    <mergeCell ref="A15:J15"/>
    <mergeCell ref="C17:C18"/>
    <mergeCell ref="A26:A27"/>
    <mergeCell ref="B26:B27"/>
    <mergeCell ref="C26:C27"/>
    <mergeCell ref="B16:J16"/>
    <mergeCell ref="A21:C24"/>
    <mergeCell ref="H11:I11"/>
    <mergeCell ref="J11:J13"/>
    <mergeCell ref="A11:A13"/>
    <mergeCell ref="D11:D13"/>
    <mergeCell ref="J17:J18"/>
    <mergeCell ref="A1:J1"/>
    <mergeCell ref="A2:J2"/>
    <mergeCell ref="A6:D6"/>
    <mergeCell ref="A8:D8"/>
    <mergeCell ref="A5:D5"/>
    <mergeCell ref="A7:D7"/>
    <mergeCell ref="A17:A20"/>
    <mergeCell ref="B17:B20"/>
    <mergeCell ref="E11:E13"/>
    <mergeCell ref="F11:F13"/>
    <mergeCell ref="B11:B13"/>
    <mergeCell ref="C11:C13"/>
    <mergeCell ref="C19:C20"/>
  </mergeCells>
  <pageMargins left="0.55118110236220474" right="0.39370078740157483" top="0.59055118110236227" bottom="0.47244094488188981" header="0.15748031496062992" footer="0"/>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2015-07-15T09:11:00Z</dcterms:modified>
</cp:coreProperties>
</file>