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2" i="1" l="1"/>
  <c r="E45" i="1" l="1"/>
  <c r="I32" i="1"/>
  <c r="H32" i="1"/>
  <c r="G38" i="1" l="1"/>
  <c r="F38" i="1"/>
  <c r="F43" i="1" s="1"/>
  <c r="E38" i="1"/>
  <c r="E43" i="1" s="1"/>
  <c r="G30" i="1"/>
  <c r="F30" i="1"/>
  <c r="E30" i="1"/>
  <c r="I26" i="1"/>
  <c r="I30" i="1" s="1"/>
  <c r="H26" i="1"/>
  <c r="H30" i="1" s="1"/>
  <c r="G43" i="1" l="1"/>
  <c r="I34" i="1"/>
  <c r="G36" i="1" l="1"/>
  <c r="F36" i="1"/>
  <c r="E36" i="1"/>
  <c r="I25" i="1" l="1"/>
  <c r="I16" i="1"/>
  <c r="I27" i="1"/>
  <c r="I38" i="1"/>
  <c r="I54" i="1"/>
  <c r="I59" i="1"/>
  <c r="I73" i="1"/>
  <c r="I69" i="1"/>
  <c r="F76" i="1"/>
  <c r="E76" i="1"/>
  <c r="F71" i="1"/>
  <c r="G71" i="1"/>
  <c r="E71" i="1"/>
  <c r="F61" i="1"/>
  <c r="G61" i="1"/>
  <c r="E61" i="1"/>
  <c r="H69" i="1"/>
  <c r="H73" i="1"/>
  <c r="H59" i="1"/>
  <c r="H34" i="1"/>
  <c r="H38" i="1"/>
  <c r="H36" i="1" s="1"/>
  <c r="I17" i="1"/>
  <c r="H17" i="1"/>
  <c r="H16" i="1"/>
  <c r="H76" i="1" l="1"/>
  <c r="I61" i="1"/>
  <c r="I71" i="1"/>
  <c r="I76" i="1"/>
  <c r="H71" i="1" l="1"/>
  <c r="F31" i="1"/>
  <c r="F28" i="1" s="1"/>
  <c r="E31" i="1"/>
  <c r="E28" i="1" s="1"/>
  <c r="I43" i="1" l="1"/>
  <c r="H43" i="1"/>
  <c r="G31" i="1"/>
  <c r="G28" i="1" s="1"/>
  <c r="I28" i="1" l="1"/>
  <c r="H28" i="1"/>
  <c r="I31" i="1"/>
  <c r="H54" i="1"/>
  <c r="H27" i="1"/>
  <c r="H25" i="1"/>
  <c r="F22" i="1" l="1"/>
  <c r="F19" i="1" s="1"/>
  <c r="F41" i="1" s="1"/>
  <c r="E22" i="1"/>
  <c r="E19" i="1" s="1"/>
  <c r="E41" i="1" s="1"/>
  <c r="F44" i="1" l="1"/>
  <c r="E44" i="1"/>
  <c r="G19" i="1"/>
  <c r="G41" i="1" s="1"/>
  <c r="H41" i="1" s="1"/>
  <c r="H31" i="1"/>
  <c r="E55" i="1" l="1"/>
  <c r="E56" i="1" s="1"/>
  <c r="I22" i="1"/>
  <c r="H22" i="1"/>
  <c r="F55" i="1"/>
  <c r="H61" i="1"/>
  <c r="G44" i="1"/>
  <c r="I44" i="1" s="1"/>
  <c r="I45" i="1" l="1"/>
  <c r="I41" i="1"/>
  <c r="H45" i="1"/>
  <c r="F56" i="1"/>
  <c r="H44" i="1"/>
  <c r="G55" i="1"/>
  <c r="G56" i="1" l="1"/>
  <c r="I56" i="1" s="1"/>
  <c r="I55" i="1"/>
  <c r="H55" i="1"/>
  <c r="H56" i="1" l="1"/>
</calcChain>
</file>

<file path=xl/sharedStrings.xml><?xml version="1.0" encoding="utf-8"?>
<sst xmlns="http://schemas.openxmlformats.org/spreadsheetml/2006/main" count="189" uniqueCount="87">
  <si>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</si>
  <si>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</si>
  <si>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</si>
  <si>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</si>
  <si>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</si>
  <si>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Источники финансирования</t>
  </si>
  <si>
    <t>Отклонение</t>
  </si>
  <si>
    <t>Абсолютное значение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</si>
  <si>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</si>
  <si>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</si>
  <si>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</si>
  <si>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</si>
  <si>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</si>
  <si>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</si>
  <si>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</si>
  <si>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ВСЕГО ПО МУНИЦИПАЛЬНОЙ ПРОГРАММЕ,
в том числе</t>
  </si>
  <si>
    <t>Цель: Сохранение благоприятной окружающей среды в интересах настоящего и будущего поколений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</si>
  <si>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</si>
  <si>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</si>
  <si>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</si>
  <si>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</si>
  <si>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</si>
  <si>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</si>
  <si>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образования</t>
  </si>
  <si>
    <t>Управление социальной политики</t>
  </si>
  <si>
    <t>Управление социальной политики администрации города Югорска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</si>
  <si>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</si>
  <si>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</si>
  <si>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</si>
  <si>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</si>
  <si>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</si>
  <si>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Исполнение мероприятий запланировано во                        2 квартале 2015 года</t>
  </si>
  <si>
    <t>Ответственный исполнитель/ соисполнитель (наименование органа или структурного подразделения, учреждения)</t>
  </si>
  <si>
    <t>тыс.рублей</t>
  </si>
  <si>
    <t xml:space="preserve">Утверждено по программе (план по программе) </t>
  </si>
  <si>
    <t xml:space="preserve">Утверждено в бюджете  </t>
  </si>
  <si>
    <t xml:space="preserve">Фактическое значение за отчетный период </t>
  </si>
  <si>
    <t>Результаты реализации муниципальной программы</t>
  </si>
  <si>
    <t>Повышение эффективности использования охраны, защиты и воспроизводства городских лесов</t>
  </si>
  <si>
    <t>(гр.7-гр.6)</t>
  </si>
  <si>
    <t>Относительное значение, % (гр.7//гр.6*100%)</t>
  </si>
  <si>
    <t xml:space="preserve">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
</t>
  </si>
  <si>
    <t>Наименование основного  мероприятия</t>
  </si>
  <si>
    <t xml:space="preserve">Проведение мероприятий экологической направленности </t>
  </si>
  <si>
    <t>Задача 1  Формирование экологической культуры</t>
  </si>
  <si>
    <t>Поощрение победителей экологического конкурса</t>
  </si>
  <si>
    <t xml:space="preserve">Управление образования
администрации города Югорска, 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Югорска, управление бухгалтерского учета и отчетности администрации города Югорска
</t>
  </si>
  <si>
    <t>Задача 2  Использование, охрана,  защита и воспроизводство городских лесов на территории города, благоусройство центрального городского парка</t>
  </si>
  <si>
    <t>МАУ "Городское лесничество"</t>
  </si>
  <si>
    <t>Управление бухгалтерского учета и отчетности администрации города Югорска</t>
  </si>
  <si>
    <t>Л.А. Михайлова</t>
  </si>
  <si>
    <t>Задача 3. Развитие системы обращения с твердыми коммунальными отходами</t>
  </si>
  <si>
    <t>Организация деятельности в сфере обращения с твердыми коммунальными отходами</t>
  </si>
  <si>
    <t>Итого по задаче 3, в том числе:</t>
  </si>
  <si>
    <t>0.1.1</t>
  </si>
  <si>
    <t>0.1.2</t>
  </si>
  <si>
    <t>0.2.1</t>
  </si>
  <si>
    <t>0.3.1</t>
  </si>
  <si>
    <t xml:space="preserve">                             </t>
  </si>
  <si>
    <t>Чистякова О.Ю.</t>
  </si>
  <si>
    <t xml:space="preserve">                                  </t>
  </si>
  <si>
    <t>Всего:</t>
  </si>
  <si>
    <t>в том числе</t>
  </si>
  <si>
    <t>Инвестиции в объекты мцниципальной собственности</t>
  </si>
  <si>
    <t>В.М. Бурматов</t>
  </si>
  <si>
    <t xml:space="preserve">      </t>
  </si>
  <si>
    <t xml:space="preserve">      Бочарова О.В.</t>
  </si>
  <si>
    <t>_________</t>
  </si>
  <si>
    <t xml:space="preserve">                          Савельева О.В.</t>
  </si>
  <si>
    <t xml:space="preserve">                            Савельева О.В.</t>
  </si>
  <si>
    <t>Департамент муниципальной</t>
  </si>
  <si>
    <t>собственности и градострительства</t>
  </si>
  <si>
    <t>___________</t>
  </si>
  <si>
    <t>____________</t>
  </si>
  <si>
    <t>Администрирование отделного государственного полномочия ХМАО-Югры по организации деятельности по обращения с твердыми коммунальными отходами (заработная плата, страховые взносы, канцелярские товары)</t>
  </si>
  <si>
    <t>С.Д. Голин</t>
  </si>
  <si>
    <t>Самсоненко О.В.</t>
  </si>
  <si>
    <t>Денежные средства израсходованы для выплаты заработной платы (доплата до МРОТ) в сумме 976,7 тыс. руб., а также начисления на выплаты по оплате труда в сумме 365,2 тыс. руб.</t>
  </si>
  <si>
    <t>всего</t>
  </si>
  <si>
    <t>по состоянию на 01 декабря 2019 года</t>
  </si>
  <si>
    <t xml:space="preserve">МАУ "Горлес" всего было израсходовано денежных средств за 2018 год: 24 568,2 тыс. руб., в т.ч. на заработную плату 15 103,4 тыс. руб., прочие выплаты 337,1 тыс. руб., начисление на оплату труда и прочие выплаты - 4 459,8 тыс. руб., услуги связи 64,1 тыс. руб.; транспортные услуги 163,4 тыс. руб.; коммунальные услуги 2 437,0 тыс. руб., услуги по содержанию имущества - 896,4 тыс. руб.; услуги по страхованию имущества и гражданской ответственности и здоровья, прочие работы услуги 1 229,8 тыс. руб.; уплата налогов, госпошлин - 1 115,1 тыс. руб.;  ГСМ - 298,0 тыс. руб., прочие материальные запасы - 762,2 тыс. руб. </t>
  </si>
  <si>
    <t>МАУ "Горлес" всего было израсходовано по приносящей доход деятельности денежных средств за 2018 год: 1 753,8 тыс. руб., в т.ч. на выплату заработной платы  356,5 тыс. руб.; на прохождение медицинского осмотра при устройстве наработу 5,9 тыс. руб.; начисления на оплату труда 107,7 тыс. руб.; коммунальные услуги - 142,8 тыс. руб.; работы, услуги по содержанию имущества 248,3 тыс. руб.; прочие работы, услуги 495,9 тыс. руб.;  увеличение стоимости основных средств - 105,3 тыс. руб., увеличение стоимости материальных запасов 291,8 тыс. руб.</t>
  </si>
  <si>
    <t>Карзухина О. Н.</t>
  </si>
  <si>
    <t>__________Дата составления отчета 15.01.2019</t>
  </si>
  <si>
    <t>Н. И. Бобровская</t>
  </si>
  <si>
    <t>С. Н. Чернов</t>
  </si>
  <si>
    <t>Презентация школы ходунов "Большие люди" 3000,00 руб.; Дипломы, буклеты, календари 6 000,00 руб.; Баннер, колонки и науники для компьютера, костюм "Роза Барбоскина", костюм клоунессы, эстафетные кроссовки 53 000,00 руб.; бумага гафрированная, воздуные ары 18 000,00 руб.; два баннера и хозяйственный инвентарь для уборки территории ( жилеты сигнальные, лопаты, мкетлы, средства от каморов, футболки) 44 000,00 руб.; проведение измерений и анализов для определения концентрации загрязяющих веществ в атмосферном воздухе 26 000,00 руб.; проведение измерений и анализов проб почвы с полигона складирования снега 99 000,00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</si>
</sst>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 applyAlignment="1"/>
    <xf numFmtId="0" fontId="4" fillId="0" borderId="6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/>
    <xf numFmtId="164" fontId="4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topLeftCell="A13" zoomScaleNormal="100" workbookViewId="0">
      <selection activeCell="J16" sqref="J16"/>
    </sheetView>
  </sheetViews>
  <sheetFormatPr defaultRowHeight="14.4" x14ac:dyDescent="0.3"/>
  <cols>
    <col min="1" max="1" width="5.6640625" customWidth="1"/>
    <col min="2" max="2" width="27.33203125" customWidth="1"/>
    <col min="3" max="3" width="14.77734375" customWidth="1"/>
    <col min="4" max="4" width="12" style="6" customWidth="1"/>
    <col min="5" max="5" width="10.5546875" customWidth="1"/>
    <col min="6" max="6" width="10.6640625" customWidth="1"/>
    <col min="7" max="7" width="14.21875" customWidth="1"/>
    <col min="8" max="8" width="10.109375" customWidth="1"/>
    <col min="9" max="9" width="9.88671875" customWidth="1"/>
    <col min="10" max="10" width="36.77734375" customWidth="1"/>
  </cols>
  <sheetData>
    <row r="1" spans="1:10" ht="15.6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5.6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7" customHeight="1" x14ac:dyDescent="0.3">
      <c r="A3" s="5"/>
      <c r="B3" s="5"/>
      <c r="C3" s="5"/>
      <c r="D3" s="99" t="s">
        <v>79</v>
      </c>
      <c r="E3" s="99"/>
      <c r="F3" s="99"/>
      <c r="G3" s="99"/>
      <c r="H3" s="100"/>
      <c r="I3" s="5"/>
      <c r="J3" s="5"/>
    </row>
    <row r="4" spans="1:10" ht="7.8" hidden="1" customHeight="1" x14ac:dyDescent="0.3">
      <c r="A4" s="1"/>
    </row>
    <row r="5" spans="1:10" ht="43.8" customHeight="1" x14ac:dyDescent="0.3">
      <c r="A5" s="61" t="s">
        <v>30</v>
      </c>
      <c r="B5" s="62"/>
      <c r="C5" s="62"/>
      <c r="D5" s="62"/>
    </row>
    <row r="6" spans="1:10" x14ac:dyDescent="0.3">
      <c r="A6" s="59" t="s">
        <v>2</v>
      </c>
      <c r="B6" s="59"/>
      <c r="C6" s="59"/>
      <c r="D6" s="59"/>
    </row>
    <row r="7" spans="1:10" x14ac:dyDescent="0.3">
      <c r="A7" s="60" t="s">
        <v>28</v>
      </c>
      <c r="B7" s="60"/>
      <c r="C7" s="60"/>
      <c r="D7" s="60"/>
    </row>
    <row r="8" spans="1:10" x14ac:dyDescent="0.3">
      <c r="A8" s="60" t="s">
        <v>29</v>
      </c>
      <c r="B8" s="60"/>
      <c r="C8" s="60"/>
      <c r="D8" s="60"/>
      <c r="J8" s="31" t="s">
        <v>33</v>
      </c>
    </row>
    <row r="9" spans="1:10" ht="9" customHeight="1" x14ac:dyDescent="0.3">
      <c r="A9" s="2" t="s">
        <v>3</v>
      </c>
      <c r="G9" s="7"/>
    </row>
    <row r="10" spans="1:10" ht="27.75" customHeight="1" x14ac:dyDescent="0.3">
      <c r="A10" s="64" t="s">
        <v>4</v>
      </c>
      <c r="B10" s="63" t="s">
        <v>42</v>
      </c>
      <c r="C10" s="63" t="s">
        <v>32</v>
      </c>
      <c r="D10" s="65" t="s">
        <v>5</v>
      </c>
      <c r="E10" s="63" t="s">
        <v>34</v>
      </c>
      <c r="F10" s="63" t="s">
        <v>35</v>
      </c>
      <c r="G10" s="63" t="s">
        <v>36</v>
      </c>
      <c r="H10" s="63" t="s">
        <v>6</v>
      </c>
      <c r="I10" s="63"/>
      <c r="J10" s="63" t="s">
        <v>37</v>
      </c>
    </row>
    <row r="11" spans="1:10" ht="35.25" customHeight="1" x14ac:dyDescent="0.3">
      <c r="A11" s="64"/>
      <c r="B11" s="63"/>
      <c r="C11" s="63"/>
      <c r="D11" s="65"/>
      <c r="E11" s="63"/>
      <c r="F11" s="63"/>
      <c r="G11" s="63"/>
      <c r="H11" s="71" t="s">
        <v>7</v>
      </c>
      <c r="I11" s="71" t="s">
        <v>40</v>
      </c>
      <c r="J11" s="63"/>
    </row>
    <row r="12" spans="1:10" ht="27" customHeight="1" x14ac:dyDescent="0.3">
      <c r="A12" s="64"/>
      <c r="B12" s="63"/>
      <c r="C12" s="63"/>
      <c r="D12" s="65"/>
      <c r="E12" s="63"/>
      <c r="F12" s="63"/>
      <c r="G12" s="63"/>
      <c r="H12" s="72"/>
      <c r="I12" s="72"/>
      <c r="J12" s="63"/>
    </row>
    <row r="13" spans="1:10" ht="21" customHeight="1" x14ac:dyDescent="0.3">
      <c r="A13" s="8">
        <v>1</v>
      </c>
      <c r="B13" s="8">
        <v>2</v>
      </c>
      <c r="C13" s="8">
        <v>3</v>
      </c>
      <c r="D13" s="4">
        <v>4</v>
      </c>
      <c r="E13" s="8">
        <v>5</v>
      </c>
      <c r="F13" s="8">
        <v>6</v>
      </c>
      <c r="G13" s="8">
        <v>7</v>
      </c>
      <c r="H13" s="8" t="s">
        <v>39</v>
      </c>
      <c r="I13" s="8">
        <v>9</v>
      </c>
      <c r="J13" s="8">
        <v>10</v>
      </c>
    </row>
    <row r="14" spans="1:10" ht="20.399999999999999" customHeight="1" x14ac:dyDescent="0.3">
      <c r="A14" s="48" t="s">
        <v>16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ht="11.4" customHeight="1" x14ac:dyDescent="0.3">
      <c r="A15" s="8"/>
      <c r="B15" s="48" t="s">
        <v>44</v>
      </c>
      <c r="C15" s="48"/>
      <c r="D15" s="48"/>
      <c r="E15" s="48"/>
      <c r="F15" s="48"/>
      <c r="G15" s="48"/>
      <c r="H15" s="48"/>
      <c r="I15" s="48"/>
      <c r="J15" s="48"/>
    </row>
    <row r="16" spans="1:10" ht="262.2" customHeight="1" x14ac:dyDescent="0.3">
      <c r="A16" s="22" t="s">
        <v>54</v>
      </c>
      <c r="B16" s="15" t="s">
        <v>43</v>
      </c>
      <c r="C16" s="15" t="s">
        <v>41</v>
      </c>
      <c r="D16" s="11" t="s">
        <v>12</v>
      </c>
      <c r="E16" s="16">
        <v>249</v>
      </c>
      <c r="F16" s="16">
        <v>249</v>
      </c>
      <c r="G16" s="9">
        <v>249</v>
      </c>
      <c r="H16" s="9">
        <f>G16-F16</f>
        <v>0</v>
      </c>
      <c r="I16" s="9">
        <f>G16/F16*100</f>
        <v>100</v>
      </c>
      <c r="J16" s="12" t="s">
        <v>86</v>
      </c>
    </row>
    <row r="17" spans="1:10" ht="288.75" hidden="1" customHeight="1" x14ac:dyDescent="0.3">
      <c r="A17" s="9" t="s">
        <v>17</v>
      </c>
      <c r="B17" s="10" t="s">
        <v>18</v>
      </c>
      <c r="C17" s="11" t="s">
        <v>19</v>
      </c>
      <c r="D17" s="11" t="s">
        <v>12</v>
      </c>
      <c r="E17" s="9">
        <v>57</v>
      </c>
      <c r="F17" s="9">
        <v>57</v>
      </c>
      <c r="G17" s="9">
        <v>0</v>
      </c>
      <c r="H17" s="17">
        <f t="shared" ref="H17" si="0">G17-F17</f>
        <v>-57</v>
      </c>
      <c r="I17" s="17">
        <f t="shared" ref="I17" si="1">G17/F17*100</f>
        <v>0</v>
      </c>
      <c r="J17" s="17" t="s">
        <v>31</v>
      </c>
    </row>
    <row r="18" spans="1:10" ht="317.39999999999998" customHeight="1" x14ac:dyDescent="0.3">
      <c r="A18" s="22" t="s">
        <v>55</v>
      </c>
      <c r="B18" s="10" t="s">
        <v>45</v>
      </c>
      <c r="C18" s="38" t="s">
        <v>46</v>
      </c>
      <c r="D18" s="21" t="s">
        <v>11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2"/>
    </row>
    <row r="19" spans="1:10" ht="25.5" customHeight="1" x14ac:dyDescent="0.3">
      <c r="A19" s="49" t="s">
        <v>8</v>
      </c>
      <c r="B19" s="50"/>
      <c r="C19" s="51"/>
      <c r="D19" s="11" t="s">
        <v>78</v>
      </c>
      <c r="E19" s="9">
        <f>E20+E21+E22+E23</f>
        <v>249</v>
      </c>
      <c r="F19" s="9">
        <f>F20+F21+F22+F23</f>
        <v>249</v>
      </c>
      <c r="G19" s="9">
        <f>G20+G21+G22+G23</f>
        <v>249</v>
      </c>
      <c r="H19" s="17">
        <v>0</v>
      </c>
      <c r="I19" s="17">
        <v>100</v>
      </c>
      <c r="J19" s="20" t="s">
        <v>10</v>
      </c>
    </row>
    <row r="20" spans="1:10" ht="25.5" customHeight="1" x14ac:dyDescent="0.3">
      <c r="A20" s="52"/>
      <c r="B20" s="53"/>
      <c r="C20" s="54"/>
      <c r="D20" s="47" t="s">
        <v>9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20"/>
    </row>
    <row r="21" spans="1:10" ht="37.200000000000003" customHeight="1" x14ac:dyDescent="0.3">
      <c r="A21" s="52"/>
      <c r="B21" s="53"/>
      <c r="C21" s="54"/>
      <c r="D21" s="11" t="s">
        <v>11</v>
      </c>
      <c r="E21" s="9">
        <v>0</v>
      </c>
      <c r="F21" s="9">
        <v>0</v>
      </c>
      <c r="G21" s="9">
        <v>0</v>
      </c>
      <c r="H21" s="17">
        <v>0</v>
      </c>
      <c r="I21" s="17">
        <v>0</v>
      </c>
      <c r="J21" s="20" t="s">
        <v>10</v>
      </c>
    </row>
    <row r="22" spans="1:10" ht="26.4" x14ac:dyDescent="0.3">
      <c r="A22" s="52"/>
      <c r="B22" s="53"/>
      <c r="C22" s="54"/>
      <c r="D22" s="11" t="s">
        <v>12</v>
      </c>
      <c r="E22" s="9">
        <f>E16</f>
        <v>249</v>
      </c>
      <c r="F22" s="9">
        <f>F16</f>
        <v>249</v>
      </c>
      <c r="G22" s="9">
        <f>G17+G16</f>
        <v>249</v>
      </c>
      <c r="H22" s="9">
        <f>G22-F22</f>
        <v>0</v>
      </c>
      <c r="I22" s="17">
        <f>G22/F22*100</f>
        <v>100</v>
      </c>
      <c r="J22" s="20" t="s">
        <v>10</v>
      </c>
    </row>
    <row r="23" spans="1:10" ht="40.5" customHeight="1" x14ac:dyDescent="0.3">
      <c r="A23" s="55"/>
      <c r="B23" s="56"/>
      <c r="C23" s="57"/>
      <c r="D23" s="11" t="s">
        <v>13</v>
      </c>
      <c r="E23" s="9">
        <v>0</v>
      </c>
      <c r="F23" s="9">
        <v>0</v>
      </c>
      <c r="G23" s="9">
        <v>0</v>
      </c>
      <c r="H23" s="17">
        <v>0</v>
      </c>
      <c r="I23" s="17">
        <v>0</v>
      </c>
      <c r="J23" s="20" t="s">
        <v>10</v>
      </c>
    </row>
    <row r="24" spans="1:10" s="6" customFormat="1" ht="16.8" customHeight="1" x14ac:dyDescent="0.3">
      <c r="A24" s="22"/>
      <c r="B24" s="66" t="s">
        <v>47</v>
      </c>
      <c r="C24" s="66"/>
      <c r="D24" s="66"/>
      <c r="E24" s="66"/>
      <c r="F24" s="66"/>
      <c r="G24" s="66"/>
      <c r="H24" s="66"/>
      <c r="I24" s="66"/>
      <c r="J24" s="66"/>
    </row>
    <row r="25" spans="1:10" s="6" customFormat="1" ht="180" customHeight="1" x14ac:dyDescent="0.3">
      <c r="A25" s="68" t="s">
        <v>56</v>
      </c>
      <c r="B25" s="67" t="s">
        <v>38</v>
      </c>
      <c r="C25" s="67" t="s">
        <v>27</v>
      </c>
      <c r="D25" s="9" t="s">
        <v>12</v>
      </c>
      <c r="E25" s="9">
        <v>24568.2</v>
      </c>
      <c r="F25" s="9">
        <v>24568.2</v>
      </c>
      <c r="G25" s="9">
        <v>24568.2</v>
      </c>
      <c r="H25" s="9">
        <f>G25-F25</f>
        <v>0</v>
      </c>
      <c r="I25" s="9">
        <f>G25/F25*100</f>
        <v>100</v>
      </c>
      <c r="J25" s="41" t="s">
        <v>80</v>
      </c>
    </row>
    <row r="26" spans="1:10" s="6" customFormat="1" ht="124.8" customHeight="1" x14ac:dyDescent="0.3">
      <c r="A26" s="69"/>
      <c r="B26" s="67"/>
      <c r="C26" s="67"/>
      <c r="D26" s="17" t="s">
        <v>11</v>
      </c>
      <c r="E26" s="17">
        <v>2000</v>
      </c>
      <c r="F26" s="17">
        <v>2000</v>
      </c>
      <c r="G26" s="17">
        <v>2000</v>
      </c>
      <c r="H26" s="17">
        <f>G26-F26</f>
        <v>0</v>
      </c>
      <c r="I26" s="17">
        <f>G26/F26*100</f>
        <v>100</v>
      </c>
      <c r="J26" s="41" t="s">
        <v>77</v>
      </c>
    </row>
    <row r="27" spans="1:10" s="6" customFormat="1" ht="133.80000000000001" customHeight="1" x14ac:dyDescent="0.3">
      <c r="A27" s="70"/>
      <c r="B27" s="67"/>
      <c r="C27" s="67"/>
      <c r="D27" s="13" t="s">
        <v>13</v>
      </c>
      <c r="E27" s="9">
        <v>2300</v>
      </c>
      <c r="F27" s="24">
        <v>2300</v>
      </c>
      <c r="G27" s="9">
        <v>1753.8</v>
      </c>
      <c r="H27" s="9">
        <f>G27-F27</f>
        <v>-546.20000000000005</v>
      </c>
      <c r="I27" s="9">
        <f>G27/F27*100</f>
        <v>76.252173913043478</v>
      </c>
      <c r="J27" s="40" t="s">
        <v>81</v>
      </c>
    </row>
    <row r="28" spans="1:10" s="6" customFormat="1" ht="45.6" customHeight="1" x14ac:dyDescent="0.3">
      <c r="A28" s="66" t="s">
        <v>26</v>
      </c>
      <c r="B28" s="66"/>
      <c r="C28" s="66"/>
      <c r="D28" s="11" t="s">
        <v>78</v>
      </c>
      <c r="E28" s="9">
        <f>E29+E30+E31+E32</f>
        <v>28868.2</v>
      </c>
      <c r="F28" s="9">
        <f>F29+F30+F31+F32</f>
        <v>28868.2</v>
      </c>
      <c r="G28" s="9">
        <f>G29+G30+G31+G32</f>
        <v>28322</v>
      </c>
      <c r="H28" s="12">
        <f>G28-F28</f>
        <v>-546.20000000000073</v>
      </c>
      <c r="I28" s="17">
        <f>G28/F28*100</f>
        <v>98.107952695353362</v>
      </c>
      <c r="J28" s="20" t="s">
        <v>10</v>
      </c>
    </row>
    <row r="29" spans="1:10" s="6" customFormat="1" ht="45.6" customHeight="1" x14ac:dyDescent="0.3">
      <c r="A29" s="66"/>
      <c r="B29" s="66"/>
      <c r="C29" s="66"/>
      <c r="D29" s="47" t="s">
        <v>9</v>
      </c>
      <c r="E29" s="17">
        <v>0</v>
      </c>
      <c r="F29" s="17">
        <v>0</v>
      </c>
      <c r="G29" s="17">
        <v>0</v>
      </c>
      <c r="H29" s="12">
        <v>0</v>
      </c>
      <c r="I29" s="17">
        <v>0</v>
      </c>
      <c r="J29" s="20"/>
    </row>
    <row r="30" spans="1:10" s="6" customFormat="1" ht="41.4" customHeight="1" x14ac:dyDescent="0.3">
      <c r="A30" s="66"/>
      <c r="B30" s="66"/>
      <c r="C30" s="66"/>
      <c r="D30" s="11" t="s">
        <v>11</v>
      </c>
      <c r="E30" s="9">
        <f>E26</f>
        <v>2000</v>
      </c>
      <c r="F30" s="9">
        <f>F26</f>
        <v>2000</v>
      </c>
      <c r="G30" s="9">
        <f>G26</f>
        <v>2000</v>
      </c>
      <c r="H30" s="12">
        <f>H26</f>
        <v>0</v>
      </c>
      <c r="I30" s="17">
        <f>I26</f>
        <v>100</v>
      </c>
      <c r="J30" s="20" t="s">
        <v>10</v>
      </c>
    </row>
    <row r="31" spans="1:10" s="6" customFormat="1" ht="34.799999999999997" customHeight="1" x14ac:dyDescent="0.3">
      <c r="A31" s="66"/>
      <c r="B31" s="66"/>
      <c r="C31" s="66"/>
      <c r="D31" s="11" t="s">
        <v>12</v>
      </c>
      <c r="E31" s="9">
        <f>E25</f>
        <v>24568.2</v>
      </c>
      <c r="F31" s="9">
        <f>F25</f>
        <v>24568.2</v>
      </c>
      <c r="G31" s="9">
        <f>G25</f>
        <v>24568.2</v>
      </c>
      <c r="H31" s="12">
        <f>H25</f>
        <v>0</v>
      </c>
      <c r="I31" s="17">
        <f t="shared" ref="I31" si="2">G31/F31*100</f>
        <v>100</v>
      </c>
      <c r="J31" s="20" t="s">
        <v>10</v>
      </c>
    </row>
    <row r="32" spans="1:10" s="6" customFormat="1" ht="49.8" customHeight="1" x14ac:dyDescent="0.3">
      <c r="A32" s="66"/>
      <c r="B32" s="66"/>
      <c r="C32" s="66"/>
      <c r="D32" s="47" t="s">
        <v>13</v>
      </c>
      <c r="E32" s="17">
        <v>2300</v>
      </c>
      <c r="F32" s="17">
        <v>2300</v>
      </c>
      <c r="G32" s="17">
        <v>1753.8</v>
      </c>
      <c r="H32" s="12">
        <f>G32-F32</f>
        <v>-546.20000000000005</v>
      </c>
      <c r="I32" s="17">
        <f>G32/F32*100</f>
        <v>76.252173913043478</v>
      </c>
      <c r="J32" s="20"/>
    </row>
    <row r="33" spans="1:10" s="6" customFormat="1" ht="29.4" customHeight="1" x14ac:dyDescent="0.3">
      <c r="A33" s="82" t="s">
        <v>57</v>
      </c>
      <c r="B33" s="79" t="s">
        <v>51</v>
      </c>
      <c r="C33" s="80"/>
      <c r="D33" s="80"/>
      <c r="E33" s="80"/>
      <c r="F33" s="80"/>
      <c r="G33" s="80"/>
      <c r="H33" s="80"/>
      <c r="I33" s="80"/>
      <c r="J33" s="81"/>
    </row>
    <row r="34" spans="1:10" s="6" customFormat="1" ht="39" customHeight="1" x14ac:dyDescent="0.3">
      <c r="A34" s="83"/>
      <c r="B34" s="82" t="s">
        <v>52</v>
      </c>
      <c r="C34" s="82" t="s">
        <v>49</v>
      </c>
      <c r="D34" s="112" t="s">
        <v>11</v>
      </c>
      <c r="E34" s="82">
        <v>112.2</v>
      </c>
      <c r="F34" s="82">
        <v>112.2</v>
      </c>
      <c r="G34" s="82">
        <v>112.2</v>
      </c>
      <c r="H34" s="73">
        <f>G34-F34</f>
        <v>0</v>
      </c>
      <c r="I34" s="73">
        <f>G34/F34*100</f>
        <v>100</v>
      </c>
      <c r="J34" s="73" t="s">
        <v>74</v>
      </c>
    </row>
    <row r="35" spans="1:10" s="6" customFormat="1" ht="101.25" customHeight="1" x14ac:dyDescent="0.3">
      <c r="A35" s="84"/>
      <c r="B35" s="111"/>
      <c r="C35" s="84"/>
      <c r="D35" s="113"/>
      <c r="E35" s="111"/>
      <c r="F35" s="111"/>
      <c r="G35" s="111"/>
      <c r="H35" s="74"/>
      <c r="I35" s="74"/>
      <c r="J35" s="74"/>
    </row>
    <row r="36" spans="1:10" s="6" customFormat="1" ht="42.75" customHeight="1" x14ac:dyDescent="0.3">
      <c r="A36" s="66" t="s">
        <v>53</v>
      </c>
      <c r="B36" s="66"/>
      <c r="C36" s="66"/>
      <c r="D36" s="23" t="s">
        <v>61</v>
      </c>
      <c r="E36" s="17">
        <f>E38+E39+E40</f>
        <v>112.2</v>
      </c>
      <c r="F36" s="17">
        <f>F38+F39+F40</f>
        <v>112.2</v>
      </c>
      <c r="G36" s="17">
        <f>G38+G39+G40</f>
        <v>112.2</v>
      </c>
      <c r="H36" s="12">
        <f>H38+H39+H40</f>
        <v>0</v>
      </c>
      <c r="I36" s="12">
        <v>94.4</v>
      </c>
      <c r="J36" s="20" t="s">
        <v>10</v>
      </c>
    </row>
    <row r="37" spans="1:10" s="6" customFormat="1" ht="42.75" customHeight="1" x14ac:dyDescent="0.3">
      <c r="A37" s="66"/>
      <c r="B37" s="66"/>
      <c r="C37" s="66"/>
      <c r="D37" s="27" t="s">
        <v>9</v>
      </c>
      <c r="E37" s="17">
        <v>0</v>
      </c>
      <c r="F37" s="17">
        <v>0</v>
      </c>
      <c r="G37" s="17">
        <v>0</v>
      </c>
      <c r="H37" s="12">
        <v>0</v>
      </c>
      <c r="I37" s="12">
        <v>0</v>
      </c>
      <c r="J37" s="20" t="s">
        <v>10</v>
      </c>
    </row>
    <row r="38" spans="1:10" s="6" customFormat="1" ht="39" customHeight="1" x14ac:dyDescent="0.3">
      <c r="A38" s="66"/>
      <c r="B38" s="66"/>
      <c r="C38" s="66"/>
      <c r="D38" s="23" t="s">
        <v>11</v>
      </c>
      <c r="E38" s="17">
        <f>E34</f>
        <v>112.2</v>
      </c>
      <c r="F38" s="17">
        <f>F34</f>
        <v>112.2</v>
      </c>
      <c r="G38" s="17">
        <f>G34</f>
        <v>112.2</v>
      </c>
      <c r="H38" s="12">
        <f t="shared" ref="H38:H45" si="3">G38-F38</f>
        <v>0</v>
      </c>
      <c r="I38" s="12">
        <f>G38/F38*100</f>
        <v>100</v>
      </c>
      <c r="J38" s="20" t="s">
        <v>10</v>
      </c>
    </row>
    <row r="39" spans="1:10" s="6" customFormat="1" ht="29.25" customHeight="1" x14ac:dyDescent="0.3">
      <c r="A39" s="66"/>
      <c r="B39" s="66"/>
      <c r="C39" s="66"/>
      <c r="D39" s="23" t="s">
        <v>12</v>
      </c>
      <c r="E39" s="17">
        <v>0</v>
      </c>
      <c r="F39" s="17">
        <v>0</v>
      </c>
      <c r="G39" s="17">
        <v>0</v>
      </c>
      <c r="H39" s="12">
        <v>0</v>
      </c>
      <c r="I39" s="12">
        <v>0</v>
      </c>
      <c r="J39" s="20" t="s">
        <v>10</v>
      </c>
    </row>
    <row r="40" spans="1:10" s="6" customFormat="1" ht="24.75" customHeight="1" x14ac:dyDescent="0.3">
      <c r="A40" s="66"/>
      <c r="B40" s="66"/>
      <c r="C40" s="66"/>
      <c r="D40" s="23" t="s">
        <v>13</v>
      </c>
      <c r="E40" s="17">
        <v>0</v>
      </c>
      <c r="F40" s="17">
        <v>0</v>
      </c>
      <c r="G40" s="17">
        <v>0</v>
      </c>
      <c r="H40" s="12">
        <v>0</v>
      </c>
      <c r="I40" s="12">
        <v>0</v>
      </c>
      <c r="J40" s="20" t="s">
        <v>10</v>
      </c>
    </row>
    <row r="41" spans="1:10" s="6" customFormat="1" ht="38.4" customHeight="1" x14ac:dyDescent="0.3">
      <c r="A41" s="75" t="s">
        <v>15</v>
      </c>
      <c r="B41" s="75"/>
      <c r="C41" s="75"/>
      <c r="D41" s="14" t="s">
        <v>61</v>
      </c>
      <c r="E41" s="27">
        <f>E36+E28+E19</f>
        <v>29229.4</v>
      </c>
      <c r="F41" s="27">
        <f>F36+F28+F19</f>
        <v>29229.4</v>
      </c>
      <c r="G41" s="27">
        <f>G36+G19+G28</f>
        <v>28683.200000000001</v>
      </c>
      <c r="H41" s="12">
        <f>G41-F41</f>
        <v>-546.20000000000073</v>
      </c>
      <c r="I41" s="12">
        <f>G41/F41*100</f>
        <v>98.131333520359632</v>
      </c>
      <c r="J41" s="14" t="s">
        <v>10</v>
      </c>
    </row>
    <row r="42" spans="1:10" s="6" customFormat="1" ht="41.4" customHeight="1" x14ac:dyDescent="0.3">
      <c r="A42" s="75"/>
      <c r="B42" s="75"/>
      <c r="C42" s="75"/>
      <c r="D42" s="26" t="s">
        <v>9</v>
      </c>
      <c r="E42" s="27">
        <v>0</v>
      </c>
      <c r="F42" s="27">
        <v>0</v>
      </c>
      <c r="G42" s="27">
        <v>0</v>
      </c>
      <c r="H42" s="12">
        <v>0</v>
      </c>
      <c r="I42" s="12">
        <v>0</v>
      </c>
      <c r="J42" s="26" t="s">
        <v>10</v>
      </c>
    </row>
    <row r="43" spans="1:10" s="6" customFormat="1" ht="50.4" customHeight="1" x14ac:dyDescent="0.3">
      <c r="A43" s="75"/>
      <c r="B43" s="75"/>
      <c r="C43" s="75"/>
      <c r="D43" s="14" t="s">
        <v>11</v>
      </c>
      <c r="E43" s="25">
        <f>E38+E21+E26</f>
        <v>2112.1999999999998</v>
      </c>
      <c r="F43" s="25">
        <f>F21+F38+F26</f>
        <v>2112.1999999999998</v>
      </c>
      <c r="G43" s="25">
        <f>G38+G30+G21</f>
        <v>2112.1999999999998</v>
      </c>
      <c r="H43" s="12">
        <f t="shared" si="3"/>
        <v>0</v>
      </c>
      <c r="I43" s="12">
        <f t="shared" ref="I43:I45" si="4">G43/F43*100</f>
        <v>100</v>
      </c>
      <c r="J43" s="14" t="s">
        <v>10</v>
      </c>
    </row>
    <row r="44" spans="1:10" s="6" customFormat="1" ht="42" customHeight="1" x14ac:dyDescent="0.3">
      <c r="A44" s="75"/>
      <c r="B44" s="75"/>
      <c r="C44" s="75"/>
      <c r="D44" s="14" t="s">
        <v>12</v>
      </c>
      <c r="E44" s="25">
        <f>E39+E22+E25</f>
        <v>24817.200000000001</v>
      </c>
      <c r="F44" s="25">
        <f>F39+F22+F25</f>
        <v>24817.200000000001</v>
      </c>
      <c r="G44" s="25">
        <f>G39+G22+G25</f>
        <v>24817.200000000001</v>
      </c>
      <c r="H44" s="12">
        <f t="shared" si="3"/>
        <v>0</v>
      </c>
      <c r="I44" s="12">
        <f t="shared" si="4"/>
        <v>100</v>
      </c>
      <c r="J44" s="14" t="s">
        <v>10</v>
      </c>
    </row>
    <row r="45" spans="1:10" s="6" customFormat="1" ht="52.2" customHeight="1" x14ac:dyDescent="0.3">
      <c r="A45" s="75"/>
      <c r="B45" s="75"/>
      <c r="C45" s="75"/>
      <c r="D45" s="14" t="s">
        <v>13</v>
      </c>
      <c r="E45" s="25">
        <f>E40+E32+E23</f>
        <v>2300</v>
      </c>
      <c r="F45" s="25">
        <v>2300</v>
      </c>
      <c r="G45" s="25">
        <v>1753.8</v>
      </c>
      <c r="H45" s="12">
        <f t="shared" si="3"/>
        <v>-546.20000000000005</v>
      </c>
      <c r="I45" s="12">
        <f t="shared" si="4"/>
        <v>76.252173913043478</v>
      </c>
      <c r="J45" s="14" t="s">
        <v>10</v>
      </c>
    </row>
    <row r="46" spans="1:10" s="6" customFormat="1" ht="32.4" customHeight="1" x14ac:dyDescent="0.3">
      <c r="A46" s="76" t="s">
        <v>14</v>
      </c>
      <c r="B46" s="77"/>
      <c r="C46" s="77"/>
      <c r="D46" s="77"/>
      <c r="E46" s="77"/>
      <c r="F46" s="77"/>
      <c r="G46" s="77"/>
      <c r="H46" s="77"/>
      <c r="I46" s="77"/>
      <c r="J46" s="78"/>
    </row>
    <row r="47" spans="1:10" s="6" customFormat="1" ht="38.4" customHeight="1" x14ac:dyDescent="0.3">
      <c r="A47" s="89" t="s">
        <v>63</v>
      </c>
      <c r="B47" s="101"/>
      <c r="C47" s="102"/>
      <c r="D47" s="27" t="s">
        <v>9</v>
      </c>
      <c r="E47" s="39">
        <v>0</v>
      </c>
      <c r="F47" s="39">
        <v>0</v>
      </c>
      <c r="G47" s="39">
        <v>0</v>
      </c>
      <c r="H47" s="39">
        <v>0</v>
      </c>
      <c r="I47" s="27">
        <v>0</v>
      </c>
      <c r="J47" s="26" t="s">
        <v>10</v>
      </c>
    </row>
    <row r="48" spans="1:10" s="6" customFormat="1" ht="49.8" customHeight="1" x14ac:dyDescent="0.3">
      <c r="A48" s="103"/>
      <c r="B48" s="104"/>
      <c r="C48" s="105"/>
      <c r="D48" s="27" t="s">
        <v>11</v>
      </c>
      <c r="E48" s="39">
        <v>0</v>
      </c>
      <c r="F48" s="39">
        <v>0</v>
      </c>
      <c r="G48" s="39">
        <v>0</v>
      </c>
      <c r="H48" s="39">
        <v>0</v>
      </c>
      <c r="I48" s="27">
        <v>0</v>
      </c>
      <c r="J48" s="26" t="s">
        <v>10</v>
      </c>
    </row>
    <row r="49" spans="1:10" s="6" customFormat="1" ht="33" customHeight="1" x14ac:dyDescent="0.3">
      <c r="A49" s="103"/>
      <c r="B49" s="104"/>
      <c r="C49" s="105"/>
      <c r="D49" s="27" t="s">
        <v>12</v>
      </c>
      <c r="E49" s="39">
        <v>0</v>
      </c>
      <c r="F49" s="39">
        <v>0</v>
      </c>
      <c r="G49" s="39">
        <v>0</v>
      </c>
      <c r="H49" s="39">
        <v>0</v>
      </c>
      <c r="I49" s="27">
        <v>0</v>
      </c>
      <c r="J49" s="26" t="s">
        <v>10</v>
      </c>
    </row>
    <row r="50" spans="1:10" s="6" customFormat="1" ht="45.6" customHeight="1" x14ac:dyDescent="0.3">
      <c r="A50" s="106"/>
      <c r="B50" s="107"/>
      <c r="C50" s="108"/>
      <c r="D50" s="27" t="s">
        <v>13</v>
      </c>
      <c r="E50" s="39">
        <v>0</v>
      </c>
      <c r="F50" s="39">
        <v>0</v>
      </c>
      <c r="G50" s="39">
        <v>0</v>
      </c>
      <c r="H50" s="39">
        <v>0</v>
      </c>
      <c r="I50" s="27">
        <v>0</v>
      </c>
      <c r="J50" s="26" t="s">
        <v>10</v>
      </c>
    </row>
    <row r="51" spans="1:10" s="6" customFormat="1" ht="18.75" customHeight="1" x14ac:dyDescent="0.3">
      <c r="A51" s="114" t="s">
        <v>62</v>
      </c>
      <c r="B51" s="115"/>
      <c r="C51" s="28"/>
      <c r="D51" s="28"/>
      <c r="E51" s="28"/>
      <c r="F51" s="28"/>
      <c r="G51" s="28"/>
      <c r="H51" s="28"/>
      <c r="I51" s="28"/>
      <c r="J51" s="29"/>
    </row>
    <row r="52" spans="1:10" s="6" customFormat="1" ht="26.4" x14ac:dyDescent="0.3">
      <c r="A52" s="67" t="s">
        <v>20</v>
      </c>
      <c r="B52" s="67"/>
      <c r="C52" s="67"/>
      <c r="D52" s="18" t="s">
        <v>9</v>
      </c>
      <c r="E52" s="18">
        <v>0</v>
      </c>
      <c r="F52" s="18">
        <v>0</v>
      </c>
      <c r="G52" s="18">
        <v>0</v>
      </c>
      <c r="H52" s="25">
        <v>0</v>
      </c>
      <c r="I52" s="25">
        <v>0</v>
      </c>
      <c r="J52" s="19" t="s">
        <v>10</v>
      </c>
    </row>
    <row r="53" spans="1:10" s="6" customFormat="1" ht="49.8" customHeight="1" x14ac:dyDescent="0.3">
      <c r="A53" s="67"/>
      <c r="B53" s="67"/>
      <c r="C53" s="67"/>
      <c r="D53" s="18" t="s">
        <v>11</v>
      </c>
      <c r="E53" s="18">
        <v>2000</v>
      </c>
      <c r="F53" s="18">
        <v>2000</v>
      </c>
      <c r="G53" s="18">
        <v>2000</v>
      </c>
      <c r="H53" s="25">
        <v>0</v>
      </c>
      <c r="I53" s="18">
        <v>100</v>
      </c>
      <c r="J53" s="19" t="s">
        <v>10</v>
      </c>
    </row>
    <row r="54" spans="1:10" s="6" customFormat="1" ht="35.4" customHeight="1" x14ac:dyDescent="0.3">
      <c r="A54" s="67"/>
      <c r="B54" s="67"/>
      <c r="C54" s="67"/>
      <c r="D54" s="18" t="s">
        <v>12</v>
      </c>
      <c r="E54" s="18">
        <v>24693.200000000001</v>
      </c>
      <c r="F54" s="18">
        <v>24693.200000000001</v>
      </c>
      <c r="G54" s="18">
        <v>24693.200000000001</v>
      </c>
      <c r="H54" s="18">
        <f>G54-F54</f>
        <v>0</v>
      </c>
      <c r="I54" s="25">
        <f t="shared" ref="I54:I76" si="5">G54/F54*100</f>
        <v>100</v>
      </c>
      <c r="J54" s="19" t="s">
        <v>10</v>
      </c>
    </row>
    <row r="55" spans="1:10" s="6" customFormat="1" ht="45" customHeight="1" x14ac:dyDescent="0.3">
      <c r="A55" s="67"/>
      <c r="B55" s="67"/>
      <c r="C55" s="67"/>
      <c r="D55" s="18" t="s">
        <v>13</v>
      </c>
      <c r="E55" s="18">
        <f>E45</f>
        <v>2300</v>
      </c>
      <c r="F55" s="18">
        <f>F45</f>
        <v>2300</v>
      </c>
      <c r="G55" s="18">
        <f>G45</f>
        <v>1753.8</v>
      </c>
      <c r="H55" s="25">
        <f t="shared" ref="H55:H76" si="6">G55-F55</f>
        <v>-546.20000000000005</v>
      </c>
      <c r="I55" s="25">
        <f t="shared" si="5"/>
        <v>76.252173913043478</v>
      </c>
      <c r="J55" s="19" t="s">
        <v>10</v>
      </c>
    </row>
    <row r="56" spans="1:10" s="6" customFormat="1" ht="30.6" customHeight="1" x14ac:dyDescent="0.3">
      <c r="A56" s="67"/>
      <c r="B56" s="67"/>
      <c r="C56" s="67"/>
      <c r="D56" s="11" t="s">
        <v>61</v>
      </c>
      <c r="E56" s="11">
        <f>E52+E53+E54+E55</f>
        <v>28993.200000000001</v>
      </c>
      <c r="F56" s="25">
        <f t="shared" ref="F56:G56" si="7">F52+F53+F54+F55</f>
        <v>28993.200000000001</v>
      </c>
      <c r="G56" s="25">
        <f t="shared" si="7"/>
        <v>28447</v>
      </c>
      <c r="H56" s="25">
        <f t="shared" si="6"/>
        <v>-546.20000000000073</v>
      </c>
      <c r="I56" s="25">
        <f t="shared" si="5"/>
        <v>98.116109984410144</v>
      </c>
      <c r="J56" s="19" t="s">
        <v>10</v>
      </c>
    </row>
    <row r="57" spans="1:10" s="6" customFormat="1" ht="26.4" x14ac:dyDescent="0.3">
      <c r="A57" s="67" t="s">
        <v>21</v>
      </c>
      <c r="B57" s="67"/>
      <c r="C57" s="67"/>
      <c r="D57" s="11" t="s">
        <v>9</v>
      </c>
      <c r="E57" s="11">
        <v>0</v>
      </c>
      <c r="F57" s="11">
        <v>0</v>
      </c>
      <c r="G57" s="11">
        <v>0</v>
      </c>
      <c r="H57" s="25">
        <v>0</v>
      </c>
      <c r="I57" s="25">
        <v>0</v>
      </c>
      <c r="J57" s="19" t="s">
        <v>10</v>
      </c>
    </row>
    <row r="58" spans="1:10" s="6" customFormat="1" ht="38.25" customHeight="1" x14ac:dyDescent="0.3">
      <c r="A58" s="67"/>
      <c r="B58" s="67"/>
      <c r="C58" s="67"/>
      <c r="D58" s="11" t="s">
        <v>11</v>
      </c>
      <c r="E58" s="11">
        <v>0</v>
      </c>
      <c r="F58" s="11">
        <v>0</v>
      </c>
      <c r="G58" s="11">
        <v>0</v>
      </c>
      <c r="H58" s="25">
        <v>0</v>
      </c>
      <c r="I58" s="25">
        <v>0</v>
      </c>
      <c r="J58" s="19" t="s">
        <v>10</v>
      </c>
    </row>
    <row r="59" spans="1:10" s="6" customFormat="1" ht="25.5" customHeight="1" x14ac:dyDescent="0.3">
      <c r="A59" s="67"/>
      <c r="B59" s="67"/>
      <c r="C59" s="67"/>
      <c r="D59" s="11" t="s">
        <v>12</v>
      </c>
      <c r="E59" s="11">
        <v>80</v>
      </c>
      <c r="F59" s="11">
        <v>80</v>
      </c>
      <c r="G59" s="11">
        <v>80</v>
      </c>
      <c r="H59" s="25">
        <f t="shared" si="6"/>
        <v>0</v>
      </c>
      <c r="I59" s="25">
        <f t="shared" si="5"/>
        <v>100</v>
      </c>
      <c r="J59" s="19" t="s">
        <v>10</v>
      </c>
    </row>
    <row r="60" spans="1:10" ht="36" customHeight="1" x14ac:dyDescent="0.3">
      <c r="A60" s="67"/>
      <c r="B60" s="67"/>
      <c r="C60" s="67"/>
      <c r="D60" s="11" t="s">
        <v>13</v>
      </c>
      <c r="E60" s="11">
        <v>0</v>
      </c>
      <c r="F60" s="11">
        <v>0</v>
      </c>
      <c r="G60" s="11">
        <v>0</v>
      </c>
      <c r="H60" s="25">
        <v>0</v>
      </c>
      <c r="I60" s="25">
        <v>0</v>
      </c>
      <c r="J60" s="19" t="s">
        <v>10</v>
      </c>
    </row>
    <row r="61" spans="1:10" x14ac:dyDescent="0.3">
      <c r="A61" s="67"/>
      <c r="B61" s="67"/>
      <c r="C61" s="67"/>
      <c r="D61" s="11" t="s">
        <v>61</v>
      </c>
      <c r="E61" s="11">
        <f>E57+E58+E59+E60</f>
        <v>80</v>
      </c>
      <c r="F61" s="25">
        <f t="shared" ref="F61:G61" si="8">F57+F58+F59+F60</f>
        <v>80</v>
      </c>
      <c r="G61" s="25">
        <f t="shared" si="8"/>
        <v>80</v>
      </c>
      <c r="H61" s="25">
        <f t="shared" si="6"/>
        <v>0</v>
      </c>
      <c r="I61" s="25">
        <f t="shared" si="5"/>
        <v>100</v>
      </c>
      <c r="J61" s="19" t="s">
        <v>10</v>
      </c>
    </row>
    <row r="62" spans="1:10" ht="41.4" customHeight="1" x14ac:dyDescent="0.3">
      <c r="A62" s="67" t="s">
        <v>22</v>
      </c>
      <c r="B62" s="67"/>
      <c r="C62" s="67"/>
      <c r="D62" s="11" t="s">
        <v>9</v>
      </c>
      <c r="E62" s="11">
        <v>0</v>
      </c>
      <c r="F62" s="11">
        <v>0</v>
      </c>
      <c r="G62" s="11">
        <v>0</v>
      </c>
      <c r="H62" s="25">
        <v>0</v>
      </c>
      <c r="I62" s="25">
        <v>0</v>
      </c>
      <c r="J62" s="19" t="s">
        <v>10</v>
      </c>
    </row>
    <row r="63" spans="1:10" ht="49.8" customHeight="1" x14ac:dyDescent="0.3">
      <c r="A63" s="67"/>
      <c r="B63" s="67"/>
      <c r="C63" s="67"/>
      <c r="D63" s="11" t="s">
        <v>11</v>
      </c>
      <c r="E63" s="11">
        <v>0</v>
      </c>
      <c r="F63" s="11">
        <v>0</v>
      </c>
      <c r="G63" s="11">
        <v>0</v>
      </c>
      <c r="H63" s="25">
        <v>0</v>
      </c>
      <c r="I63" s="25">
        <v>0</v>
      </c>
      <c r="J63" s="19" t="s">
        <v>10</v>
      </c>
    </row>
    <row r="64" spans="1:10" ht="40.200000000000003" customHeight="1" x14ac:dyDescent="0.3">
      <c r="A64" s="67"/>
      <c r="B64" s="67"/>
      <c r="C64" s="67"/>
      <c r="D64" s="11" t="s">
        <v>12</v>
      </c>
      <c r="E64" s="11">
        <v>0</v>
      </c>
      <c r="F64" s="11">
        <v>0</v>
      </c>
      <c r="G64" s="11">
        <v>0</v>
      </c>
      <c r="H64" s="25">
        <v>0</v>
      </c>
      <c r="I64" s="25">
        <v>0</v>
      </c>
      <c r="J64" s="19" t="s">
        <v>10</v>
      </c>
    </row>
    <row r="65" spans="1:10" ht="46.8" customHeight="1" x14ac:dyDescent="0.3">
      <c r="A65" s="67"/>
      <c r="B65" s="67"/>
      <c r="C65" s="67"/>
      <c r="D65" s="11" t="s">
        <v>13</v>
      </c>
      <c r="E65" s="11">
        <v>0</v>
      </c>
      <c r="F65" s="11">
        <v>0</v>
      </c>
      <c r="G65" s="11">
        <v>0</v>
      </c>
      <c r="H65" s="25">
        <v>0</v>
      </c>
      <c r="I65" s="25">
        <v>0</v>
      </c>
      <c r="J65" s="19" t="s">
        <v>10</v>
      </c>
    </row>
    <row r="66" spans="1:10" ht="33.6" customHeight="1" x14ac:dyDescent="0.3">
      <c r="A66" s="67"/>
      <c r="B66" s="67"/>
      <c r="C66" s="67"/>
      <c r="D66" s="11" t="s">
        <v>61</v>
      </c>
      <c r="E66" s="11">
        <v>0</v>
      </c>
      <c r="F66" s="25">
        <v>0</v>
      </c>
      <c r="G66" s="25">
        <v>0</v>
      </c>
      <c r="H66" s="25">
        <v>0</v>
      </c>
      <c r="I66" s="25">
        <v>0</v>
      </c>
      <c r="J66" s="19" t="s">
        <v>10</v>
      </c>
    </row>
    <row r="67" spans="1:10" ht="42.6" customHeight="1" x14ac:dyDescent="0.3">
      <c r="A67" s="67" t="s">
        <v>25</v>
      </c>
      <c r="B67" s="67"/>
      <c r="C67" s="67"/>
      <c r="D67" s="11" t="s">
        <v>9</v>
      </c>
      <c r="E67" s="11">
        <v>0</v>
      </c>
      <c r="F67" s="11">
        <v>0</v>
      </c>
      <c r="G67" s="11">
        <v>0</v>
      </c>
      <c r="H67" s="25">
        <v>0</v>
      </c>
      <c r="I67" s="25">
        <v>0</v>
      </c>
      <c r="J67" s="19" t="s">
        <v>10</v>
      </c>
    </row>
    <row r="68" spans="1:10" ht="47.4" customHeight="1" x14ac:dyDescent="0.3">
      <c r="A68" s="67"/>
      <c r="B68" s="67"/>
      <c r="C68" s="67"/>
      <c r="D68" s="11" t="s">
        <v>11</v>
      </c>
      <c r="E68" s="11">
        <v>0</v>
      </c>
      <c r="F68" s="11">
        <v>0</v>
      </c>
      <c r="G68" s="11">
        <v>0</v>
      </c>
      <c r="H68" s="25">
        <v>0</v>
      </c>
      <c r="I68" s="25">
        <v>0</v>
      </c>
      <c r="J68" s="19" t="s">
        <v>10</v>
      </c>
    </row>
    <row r="69" spans="1:10" ht="40.200000000000003" customHeight="1" x14ac:dyDescent="0.3">
      <c r="A69" s="67"/>
      <c r="B69" s="67"/>
      <c r="C69" s="67"/>
      <c r="D69" s="11" t="s">
        <v>12</v>
      </c>
      <c r="E69" s="11">
        <v>44</v>
      </c>
      <c r="F69" s="11">
        <v>44</v>
      </c>
      <c r="G69" s="11">
        <v>44</v>
      </c>
      <c r="H69" s="25">
        <f t="shared" si="6"/>
        <v>0</v>
      </c>
      <c r="I69" s="25">
        <f t="shared" si="5"/>
        <v>100</v>
      </c>
      <c r="J69" s="19" t="s">
        <v>10</v>
      </c>
    </row>
    <row r="70" spans="1:10" ht="47.4" customHeight="1" x14ac:dyDescent="0.3">
      <c r="A70" s="67"/>
      <c r="B70" s="67"/>
      <c r="C70" s="67"/>
      <c r="D70" s="11" t="s">
        <v>13</v>
      </c>
      <c r="E70" s="11">
        <v>0</v>
      </c>
      <c r="F70" s="11">
        <v>0</v>
      </c>
      <c r="G70" s="11">
        <v>0</v>
      </c>
      <c r="H70" s="25">
        <v>0</v>
      </c>
      <c r="I70" s="25">
        <v>0</v>
      </c>
      <c r="J70" s="19" t="s">
        <v>10</v>
      </c>
    </row>
    <row r="71" spans="1:10" ht="41.4" customHeight="1" x14ac:dyDescent="0.3">
      <c r="A71" s="67"/>
      <c r="B71" s="67"/>
      <c r="C71" s="67"/>
      <c r="D71" s="11" t="s">
        <v>61</v>
      </c>
      <c r="E71" s="11">
        <f>E67+E68+E69+E70</f>
        <v>44</v>
      </c>
      <c r="F71" s="25">
        <f t="shared" ref="F71:G71" si="9">F67+F68+F69+F70</f>
        <v>44</v>
      </c>
      <c r="G71" s="25">
        <f t="shared" si="9"/>
        <v>44</v>
      </c>
      <c r="H71" s="25">
        <f t="shared" si="6"/>
        <v>0</v>
      </c>
      <c r="I71" s="25">
        <f t="shared" si="5"/>
        <v>100</v>
      </c>
      <c r="J71" s="19" t="s">
        <v>10</v>
      </c>
    </row>
    <row r="72" spans="1:10" ht="39.6" customHeight="1" x14ac:dyDescent="0.3">
      <c r="A72" s="89" t="s">
        <v>49</v>
      </c>
      <c r="B72" s="90"/>
      <c r="C72" s="91"/>
      <c r="D72" s="21" t="s">
        <v>9</v>
      </c>
      <c r="E72" s="21">
        <v>0</v>
      </c>
      <c r="F72" s="21">
        <v>0</v>
      </c>
      <c r="G72" s="21">
        <v>0</v>
      </c>
      <c r="H72" s="25">
        <v>0</v>
      </c>
      <c r="I72" s="25">
        <v>0</v>
      </c>
      <c r="J72" s="19" t="s">
        <v>10</v>
      </c>
    </row>
    <row r="73" spans="1:10" ht="50.4" customHeight="1" x14ac:dyDescent="0.3">
      <c r="A73" s="92"/>
      <c r="B73" s="93"/>
      <c r="C73" s="94"/>
      <c r="D73" s="21" t="s">
        <v>11</v>
      </c>
      <c r="E73" s="21">
        <v>112.2</v>
      </c>
      <c r="F73" s="21">
        <v>112.2</v>
      </c>
      <c r="G73" s="21">
        <v>112.2</v>
      </c>
      <c r="H73" s="25">
        <f t="shared" si="6"/>
        <v>0</v>
      </c>
      <c r="I73" s="25">
        <f t="shared" si="5"/>
        <v>100</v>
      </c>
      <c r="J73" s="19" t="s">
        <v>10</v>
      </c>
    </row>
    <row r="74" spans="1:10" ht="39" customHeight="1" x14ac:dyDescent="0.3">
      <c r="A74" s="92"/>
      <c r="B74" s="93"/>
      <c r="C74" s="94"/>
      <c r="D74" s="21" t="s">
        <v>12</v>
      </c>
      <c r="E74" s="21">
        <v>0</v>
      </c>
      <c r="F74" s="21">
        <v>0</v>
      </c>
      <c r="G74" s="21">
        <v>0</v>
      </c>
      <c r="H74" s="25">
        <v>0</v>
      </c>
      <c r="I74" s="25">
        <v>0</v>
      </c>
      <c r="J74" s="19" t="s">
        <v>10</v>
      </c>
    </row>
    <row r="75" spans="1:10" ht="50.4" customHeight="1" x14ac:dyDescent="0.3">
      <c r="A75" s="92"/>
      <c r="B75" s="93"/>
      <c r="C75" s="94"/>
      <c r="D75" s="21" t="s">
        <v>13</v>
      </c>
      <c r="E75" s="21">
        <v>0</v>
      </c>
      <c r="F75" s="21">
        <v>0</v>
      </c>
      <c r="G75" s="21">
        <v>0</v>
      </c>
      <c r="H75" s="25">
        <v>0</v>
      </c>
      <c r="I75" s="25">
        <v>0</v>
      </c>
      <c r="J75" s="19" t="s">
        <v>10</v>
      </c>
    </row>
    <row r="76" spans="1:10" ht="27" customHeight="1" x14ac:dyDescent="0.3">
      <c r="A76" s="95"/>
      <c r="B76" s="96"/>
      <c r="C76" s="97"/>
      <c r="D76" s="21" t="s">
        <v>61</v>
      </c>
      <c r="E76" s="21">
        <f>E72+E73+E74+E75</f>
        <v>112.2</v>
      </c>
      <c r="F76" s="25">
        <f t="shared" ref="F76" si="10">F72+F73+F74+F75</f>
        <v>112.2</v>
      </c>
      <c r="G76" s="25">
        <v>112.2</v>
      </c>
      <c r="H76" s="25">
        <f t="shared" si="6"/>
        <v>0</v>
      </c>
      <c r="I76" s="25">
        <f t="shared" si="5"/>
        <v>100</v>
      </c>
      <c r="J76" s="19" t="s">
        <v>10</v>
      </c>
    </row>
    <row r="77" spans="1:10" ht="32.4" customHeight="1" x14ac:dyDescent="0.3">
      <c r="A77" s="44"/>
      <c r="B77" s="44"/>
      <c r="C77" s="32"/>
      <c r="D77" s="33"/>
      <c r="E77" s="32"/>
      <c r="F77" s="32"/>
      <c r="G77" s="32"/>
      <c r="H77" s="32"/>
      <c r="I77" s="32"/>
      <c r="J77" s="32"/>
    </row>
    <row r="78" spans="1:10" x14ac:dyDescent="0.3">
      <c r="A78" s="45"/>
      <c r="B78" s="45" t="s">
        <v>70</v>
      </c>
      <c r="C78" s="32" t="s">
        <v>75</v>
      </c>
      <c r="D78" s="33" t="s">
        <v>72</v>
      </c>
      <c r="E78" s="32" t="s">
        <v>68</v>
      </c>
      <c r="F78" s="43" t="s">
        <v>69</v>
      </c>
      <c r="G78" s="98" t="s">
        <v>82</v>
      </c>
      <c r="H78" s="98"/>
      <c r="I78" s="98" t="s">
        <v>83</v>
      </c>
      <c r="J78" s="98"/>
    </row>
    <row r="79" spans="1:10" x14ac:dyDescent="0.3">
      <c r="A79" s="45"/>
      <c r="B79" s="45" t="s">
        <v>71</v>
      </c>
      <c r="C79" s="32"/>
      <c r="D79" s="33"/>
      <c r="E79" s="32"/>
      <c r="F79" s="43"/>
      <c r="G79" s="46"/>
      <c r="H79" s="46"/>
      <c r="I79" s="35"/>
      <c r="J79" s="35"/>
    </row>
    <row r="80" spans="1:10" x14ac:dyDescent="0.3">
      <c r="A80" s="109" t="s">
        <v>60</v>
      </c>
      <c r="B80" s="109"/>
      <c r="C80" s="109"/>
      <c r="D80" s="109"/>
      <c r="E80" s="109"/>
      <c r="F80" s="109"/>
      <c r="G80" s="109"/>
      <c r="H80" s="109"/>
      <c r="I80" s="109"/>
      <c r="J80" s="109"/>
    </row>
    <row r="81" spans="1:10" x14ac:dyDescent="0.3">
      <c r="A81" s="30"/>
      <c r="B81" s="32" t="s">
        <v>23</v>
      </c>
      <c r="C81" s="32" t="s">
        <v>84</v>
      </c>
      <c r="D81" s="33" t="s">
        <v>72</v>
      </c>
      <c r="E81" s="33"/>
      <c r="F81" s="33"/>
      <c r="G81" s="32" t="s">
        <v>59</v>
      </c>
      <c r="H81" s="32"/>
      <c r="I81" s="32" t="s">
        <v>67</v>
      </c>
      <c r="J81" s="32"/>
    </row>
    <row r="82" spans="1:10" x14ac:dyDescent="0.3">
      <c r="A82" s="30" t="s">
        <v>65</v>
      </c>
      <c r="B82" s="32"/>
      <c r="C82" s="32"/>
      <c r="D82" s="34"/>
      <c r="E82" s="32"/>
      <c r="F82" s="32"/>
      <c r="G82" s="32"/>
      <c r="H82" s="32"/>
      <c r="I82" s="35"/>
      <c r="J82" s="32"/>
    </row>
    <row r="83" spans="1:10" x14ac:dyDescent="0.3">
      <c r="A83" s="30"/>
      <c r="B83" s="32" t="s">
        <v>24</v>
      </c>
      <c r="C83" s="32" t="s">
        <v>64</v>
      </c>
      <c r="D83" s="34" t="s">
        <v>73</v>
      </c>
      <c r="E83" s="33"/>
      <c r="F83" s="33"/>
      <c r="G83" s="42" t="s">
        <v>76</v>
      </c>
      <c r="H83" s="32"/>
      <c r="I83" s="110"/>
      <c r="J83" s="110"/>
    </row>
    <row r="84" spans="1:10" x14ac:dyDescent="0.3">
      <c r="A84" s="30"/>
      <c r="B84" s="32"/>
      <c r="C84" s="32"/>
      <c r="D84" s="33"/>
      <c r="E84" s="36" t="s">
        <v>58</v>
      </c>
      <c r="F84" s="36"/>
      <c r="G84" s="36"/>
      <c r="H84" s="36"/>
      <c r="I84" s="32"/>
      <c r="J84" s="32"/>
    </row>
    <row r="85" spans="1:10" x14ac:dyDescent="0.3">
      <c r="A85" s="30"/>
      <c r="B85" s="32" t="s">
        <v>48</v>
      </c>
      <c r="C85" s="32" t="s">
        <v>85</v>
      </c>
      <c r="D85" s="34" t="s">
        <v>72</v>
      </c>
      <c r="E85" s="32"/>
      <c r="F85" s="33"/>
      <c r="G85" s="32"/>
      <c r="H85" s="32"/>
      <c r="I85" s="35" t="s">
        <v>67</v>
      </c>
      <c r="J85" s="32"/>
    </row>
    <row r="86" spans="1:10" x14ac:dyDescent="0.3">
      <c r="A86" s="30"/>
      <c r="B86" s="32"/>
      <c r="C86" s="32"/>
      <c r="D86" s="33"/>
      <c r="E86" s="32"/>
      <c r="F86" s="86"/>
      <c r="G86" s="86"/>
      <c r="H86" s="86"/>
      <c r="I86" s="32"/>
      <c r="J86" s="32"/>
    </row>
    <row r="87" spans="1:10" ht="40.200000000000003" x14ac:dyDescent="0.3">
      <c r="A87" s="30"/>
      <c r="B87" s="37" t="s">
        <v>49</v>
      </c>
      <c r="C87" s="32" t="s">
        <v>50</v>
      </c>
      <c r="D87" s="34" t="s">
        <v>72</v>
      </c>
      <c r="E87" s="32"/>
      <c r="F87" s="86" t="s">
        <v>66</v>
      </c>
      <c r="G87" s="86"/>
      <c r="H87" s="86"/>
      <c r="I87" s="35" t="s">
        <v>67</v>
      </c>
      <c r="J87" s="32"/>
    </row>
    <row r="88" spans="1:10" ht="42" customHeight="1" x14ac:dyDescent="0.3">
      <c r="A88" s="87"/>
      <c r="B88" s="87"/>
      <c r="C88" s="88"/>
      <c r="D88" s="33"/>
      <c r="E88" s="32"/>
      <c r="F88" s="32"/>
      <c r="G88" s="32"/>
      <c r="H88" s="32"/>
      <c r="I88" s="32"/>
      <c r="J88" s="32"/>
    </row>
    <row r="89" spans="1:10" x14ac:dyDescent="0.3">
      <c r="A89" s="30"/>
      <c r="B89" s="32"/>
      <c r="C89" s="32"/>
      <c r="D89" s="33"/>
      <c r="E89" s="32"/>
      <c r="F89" s="32"/>
      <c r="G89" s="32"/>
      <c r="H89" s="32"/>
      <c r="I89" s="32"/>
      <c r="J89" s="32"/>
    </row>
    <row r="90" spans="1:10" x14ac:dyDescent="0.3">
      <c r="A90" s="30"/>
      <c r="B90" s="85"/>
      <c r="C90" s="85"/>
      <c r="D90" s="33"/>
      <c r="E90" s="32"/>
      <c r="F90" s="32"/>
      <c r="G90" s="32"/>
      <c r="H90" s="32"/>
      <c r="I90" s="32"/>
      <c r="J90" s="32"/>
    </row>
    <row r="91" spans="1:10" x14ac:dyDescent="0.3">
      <c r="A91" s="30"/>
      <c r="B91" s="85"/>
      <c r="C91" s="85"/>
      <c r="D91" s="33"/>
      <c r="E91" s="33"/>
      <c r="F91" s="32"/>
      <c r="G91" s="32"/>
      <c r="H91" s="32"/>
      <c r="I91" s="32"/>
      <c r="J91" s="32"/>
    </row>
    <row r="92" spans="1:10" x14ac:dyDescent="0.3">
      <c r="A92" s="3"/>
      <c r="E92" s="6"/>
    </row>
    <row r="93" spans="1:10" x14ac:dyDescent="0.3">
      <c r="A93" s="3"/>
      <c r="E93" s="6"/>
    </row>
  </sheetData>
  <mergeCells count="55">
    <mergeCell ref="D3:H3"/>
    <mergeCell ref="A47:C50"/>
    <mergeCell ref="A80:J80"/>
    <mergeCell ref="I83:J83"/>
    <mergeCell ref="F86:H86"/>
    <mergeCell ref="A57:C61"/>
    <mergeCell ref="A62:C66"/>
    <mergeCell ref="I78:J78"/>
    <mergeCell ref="B34:B35"/>
    <mergeCell ref="C34:C35"/>
    <mergeCell ref="J34:J35"/>
    <mergeCell ref="D34:D35"/>
    <mergeCell ref="E34:E35"/>
    <mergeCell ref="F34:F35"/>
    <mergeCell ref="G34:G35"/>
    <mergeCell ref="H34:H35"/>
    <mergeCell ref="B90:C91"/>
    <mergeCell ref="F87:H87"/>
    <mergeCell ref="A88:C88"/>
    <mergeCell ref="A72:C76"/>
    <mergeCell ref="A67:C71"/>
    <mergeCell ref="G78:H78"/>
    <mergeCell ref="A41:C45"/>
    <mergeCell ref="A52:C56"/>
    <mergeCell ref="A46:J46"/>
    <mergeCell ref="B33:J33"/>
    <mergeCell ref="A36:C40"/>
    <mergeCell ref="A33:A35"/>
    <mergeCell ref="A51:B51"/>
    <mergeCell ref="C10:C12"/>
    <mergeCell ref="G10:G12"/>
    <mergeCell ref="H11:H12"/>
    <mergeCell ref="I11:I12"/>
    <mergeCell ref="I34:I35"/>
    <mergeCell ref="B24:J24"/>
    <mergeCell ref="A28:C32"/>
    <mergeCell ref="B25:B27"/>
    <mergeCell ref="C25:C27"/>
    <mergeCell ref="A25:A27"/>
    <mergeCell ref="A14:J14"/>
    <mergeCell ref="B15:J15"/>
    <mergeCell ref="A19:C23"/>
    <mergeCell ref="A1:J1"/>
    <mergeCell ref="A2:J2"/>
    <mergeCell ref="A6:D6"/>
    <mergeCell ref="A8:D8"/>
    <mergeCell ref="A5:D5"/>
    <mergeCell ref="A7:D7"/>
    <mergeCell ref="H10:I10"/>
    <mergeCell ref="J10:J12"/>
    <mergeCell ref="A10:A12"/>
    <mergeCell ref="D10:D12"/>
    <mergeCell ref="E10:E12"/>
    <mergeCell ref="F10:F12"/>
    <mergeCell ref="B10:B12"/>
  </mergeCells>
  <pageMargins left="0.39370078740157483" right="0.39370078740157483" top="0.39370078740157483" bottom="0.39370078740157483" header="0.15748031496062992" footer="0.15748031496062992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2019-01-16T06:05:19Z</dcterms:modified>
</cp:coreProperties>
</file>