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20520" windowHeight="9090"/>
  </bookViews>
  <sheets>
    <sheet name="Отчет на 1.04.15" sheetId="1" r:id="rId1"/>
  </sheets>
  <definedNames>
    <definedName name="_xlnm.Print_Titles" localSheetId="0">'Отчет на 1.04.15'!$12:$13</definedName>
  </definedNames>
  <calcPr calcId="145621"/>
</workbook>
</file>

<file path=xl/calcChain.xml><?xml version="1.0" encoding="utf-8"?>
<calcChain xmlns="http://schemas.openxmlformats.org/spreadsheetml/2006/main">
  <c r="I35" i="1" l="1"/>
  <c r="H35" i="1"/>
  <c r="G36" i="1" l="1"/>
  <c r="F36" i="1"/>
  <c r="G31" i="1"/>
  <c r="G30" i="1" s="1"/>
  <c r="F31" i="1"/>
  <c r="F30" i="1" s="1"/>
  <c r="E31" i="1"/>
  <c r="E30" i="1" s="1"/>
  <c r="H27" i="1"/>
  <c r="I18" i="1"/>
  <c r="H18" i="1"/>
  <c r="E45" i="1" l="1"/>
  <c r="H34" i="1" l="1"/>
  <c r="H20" i="1" l="1"/>
  <c r="H19" i="1"/>
  <c r="G47" i="1"/>
  <c r="F47" i="1"/>
  <c r="E47" i="1"/>
  <c r="H39" i="1"/>
  <c r="G38" i="1"/>
  <c r="F38" i="1"/>
  <c r="F37" i="1" s="1"/>
  <c r="E38" i="1"/>
  <c r="E37" i="1" s="1"/>
  <c r="H32" i="1"/>
  <c r="H29" i="1"/>
  <c r="H47" i="1" s="1"/>
  <c r="G37" i="1" l="1"/>
  <c r="I37" i="1" s="1"/>
  <c r="I38" i="1"/>
  <c r="H26" i="1" l="1"/>
  <c r="H31" i="1" s="1"/>
  <c r="H30" i="1" s="1"/>
  <c r="E23" i="1" l="1"/>
  <c r="F22" i="1"/>
  <c r="F45" i="1" s="1"/>
  <c r="E22" i="1"/>
  <c r="E21" i="1" l="1"/>
  <c r="E42" i="1" s="1"/>
  <c r="E40" i="1" s="1"/>
  <c r="G23" i="1"/>
  <c r="F23" i="1"/>
  <c r="H22" i="1"/>
  <c r="I23" i="1" l="1"/>
  <c r="G46" i="1"/>
  <c r="G44" i="1" s="1"/>
  <c r="G21" i="1"/>
  <c r="G42" i="1" s="1"/>
  <c r="G40" i="1" s="1"/>
  <c r="F21" i="1"/>
  <c r="H23" i="1"/>
  <c r="H37" i="1"/>
  <c r="F42" i="1" l="1"/>
  <c r="F40" i="1" s="1"/>
  <c r="I40" i="1" s="1"/>
  <c r="I21" i="1"/>
  <c r="H21" i="1"/>
  <c r="F46" i="1"/>
  <c r="E36" i="1"/>
  <c r="E46" i="1" s="1"/>
  <c r="E44" i="1" s="1"/>
  <c r="I42" i="1" l="1"/>
  <c r="I46" i="1"/>
  <c r="F44" i="1"/>
  <c r="I44" i="1" s="1"/>
  <c r="I34" i="1"/>
  <c r="I36" i="1"/>
  <c r="H38" i="1" l="1"/>
  <c r="H42" i="1" s="1"/>
  <c r="H40" i="1" s="1"/>
  <c r="H36" i="1"/>
  <c r="H46" i="1" s="1"/>
  <c r="H44" i="1" s="1"/>
</calcChain>
</file>

<file path=xl/sharedStrings.xml><?xml version="1.0" encoding="utf-8"?>
<sst xmlns="http://schemas.openxmlformats.org/spreadsheetml/2006/main" count="115" uniqueCount="68">
  <si>
    <t>№ п/п</t>
  </si>
  <si>
    <t>Наименование мероприятий</t>
  </si>
  <si>
    <t>(подпись)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</si>
  <si>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</si>
  <si>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</si>
  <si>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</si>
  <si>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</si>
  <si>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</si>
  <si>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</si>
  <si>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</si>
  <si>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</si>
  <si>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</si>
  <si>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</si>
  <si>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</si>
  <si>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</si>
  <si>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</si>
  <si>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</si>
  <si>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ДЖКиСК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</si>
  <si>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</si>
  <si>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</si>
  <si>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</si>
  <si>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</si>
  <si>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 xml:space="preserve">Дата составления отчета </t>
  </si>
  <si>
    <t>Х</t>
  </si>
  <si>
    <t>Капитальный ремонт жилищного фонда города Югорска на 2014-2020 годы</t>
  </si>
  <si>
    <t>иные внебюджетные источники</t>
  </si>
  <si>
    <t>1.2.</t>
  </si>
  <si>
    <t>Предоставление субсидий товариществам собственникам жилья на проведение капитального ремонта многоквартирных домов</t>
  </si>
  <si>
    <t>2.1.</t>
  </si>
  <si>
    <t>2.2.</t>
  </si>
  <si>
    <t>Ремонт муниципальных квартир</t>
  </si>
  <si>
    <t>Итого по подпрограмме 2:</t>
  </si>
  <si>
    <t xml:space="preserve">Цель: Улучшение технического состояния многоквартирных домов, повышение их энергетической эффективности, благоустройство дворовых территорий и создание безопасных, благоприятных условий проживания граждан </t>
  </si>
  <si>
    <t>Подпрограмма 1 "Капитальный ремонт общего имущества многоквартирных домов"</t>
  </si>
  <si>
    <t>Задача 1 Своевременное проведение капитального ремонта общего имущества в многоквартирных домах, расположенных на территории города Югорска и благоустройство прилегающих дворовых территорий</t>
  </si>
  <si>
    <t>Муниципальная поддержка на проведение капитального ремонта многоквартирных домов</t>
  </si>
  <si>
    <t>средства местного бюджета</t>
  </si>
  <si>
    <t>1.1</t>
  </si>
  <si>
    <t>Предоставление субсидий на благоустройство домовых территорий к многоквартирным домам</t>
  </si>
  <si>
    <t>средства бюджета автономного округа</t>
  </si>
  <si>
    <t>Подпрограмма  2 "Отдельные мероприятий по ремонту жилищного фонда"</t>
  </si>
  <si>
    <t>Задача 3. Приведение муниципального жилого фонда в соответствие с нормативным сроком эксплуатации</t>
  </si>
  <si>
    <t>в том числе:</t>
  </si>
  <si>
    <t>Задача 2. Завершение комплексного капитального ремонта общего имущества в многоквартирных домах, приведение их в соответствие со стандартами качества и обеспечения комфортных условий проживания</t>
  </si>
  <si>
    <t>3.1.</t>
  </si>
  <si>
    <t>Ответственный исполнитель: Департамент жилищно-коммунального и строительного комплекса администрации города</t>
  </si>
  <si>
    <t>Привлечение средств собственников жилья, а также заемных средств на проведение капитального ремонта многоквартирных домов</t>
  </si>
  <si>
    <t>Итого по задаче 2:</t>
  </si>
  <si>
    <t>ВСЕГО ПО МУНИЦИПАЛЬНОЙ ПРОГРАММЕ, 
в том числе:</t>
  </si>
  <si>
    <t>(34675)7-04-76</t>
  </si>
  <si>
    <t>тыс. рублей</t>
  </si>
  <si>
    <t>Участие МО как собственника</t>
  </si>
  <si>
    <t>2.3.</t>
  </si>
  <si>
    <t>Мероприятия по информационной поддержке, обучению собственников помещений по организации капитального ремонта многоквартирных домов</t>
  </si>
  <si>
    <t>Запланировано на 2018 год</t>
  </si>
  <si>
    <t>2.4.</t>
  </si>
  <si>
    <t>Финансирование с автономного округа не осуществляется, в соответствии с Государственной программой ХМАО-Югры "Развитие ЖКК и повышение энергетической эффективности в ХМАО-Югре на 2014-2020 годы"</t>
  </si>
  <si>
    <t>по состоянию на 1 апреля 2015 года</t>
  </si>
  <si>
    <t>1 апреля 2015 года</t>
  </si>
  <si>
    <t>Денежные средства перечислены в соответсвии с краткосрочным планом реализации Программы капитального ремонта общего имущества в многоквартирных домах, расположенных на территории ХМАО-Югры по городу Югорску на 2014 год и доп. соглашению №3 от 25.12.14 к договору №59/С от 29.08.14</t>
  </si>
  <si>
    <t>Бандурин В. К.</t>
  </si>
  <si>
    <t>Прозорова К. Э.</t>
  </si>
  <si>
    <t>Заключен разовый контракт на выполнение дополнительных работ по капитальному ремонту жилого дома №10 по ул. Дзержинского в гор. Югорске</t>
  </si>
  <si>
    <t xml:space="preserve">в том числе: </t>
  </si>
  <si>
    <t>Итого по Задаче 1:</t>
  </si>
  <si>
    <t>Всего:</t>
  </si>
  <si>
    <t>Итого:</t>
  </si>
  <si>
    <t>Итого по задаче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</si>
</sst>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#,##0.000"/>
  </numFmts>
  <fonts count="24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0000FF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0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1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5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8" fillId="0" borderId="0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1" applyFont="1"/>
    <xf numFmtId="164" fontId="22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3" fillId="0" borderId="0" xfId="1" applyFont="1"/>
    <xf numFmtId="4" fontId="9" fillId="0" borderId="1" xfId="1" applyNumberFormat="1" applyFont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21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4" fontId="15" fillId="0" borderId="0" xfId="2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9" fillId="0" borderId="2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2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17"/>
  <sheetViews>
    <sheetView tabSelected="1" view="pageBreakPreview" zoomScale="60" zoomScaleNormal="100" workbookViewId="0">
      <selection activeCell="J29" sqref="J29"/>
    </sheetView>
  </sheetViews>
  <sheetFormatPr defaultRowHeight="12.75" x14ac:dyDescent="0.2"/>
  <cols>
    <col min="1" max="1" width="4.42578125" style="3" customWidth="1"/>
    <col min="2" max="2" width="26.85546875" style="104" customWidth="1"/>
    <col min="3" max="3" width="19.140625" style="3" customWidth="1"/>
    <col min="4" max="4" width="16.7109375" style="3" customWidth="1"/>
    <col min="5" max="5" width="12.42578125" style="3" customWidth="1"/>
    <col min="6" max="6" width="13.7109375" style="3" customWidth="1"/>
    <col min="7" max="8" width="12.140625" style="3" customWidth="1"/>
    <col min="9" max="9" width="10.85546875" style="3" customWidth="1"/>
    <col min="10" max="10" width="33.285156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65"/>
      <c r="C1" s="1"/>
      <c r="D1" s="1"/>
      <c r="E1" s="2"/>
      <c r="F1" s="2"/>
      <c r="G1" s="2"/>
      <c r="H1" s="2"/>
      <c r="I1" s="130"/>
      <c r="J1" s="130"/>
    </row>
    <row r="2" spans="1:14" ht="11.25" customHeight="1" x14ac:dyDescent="0.2">
      <c r="A2" s="1"/>
      <c r="B2" s="65"/>
      <c r="C2" s="1"/>
      <c r="D2" s="1"/>
      <c r="E2" s="4"/>
      <c r="F2" s="4"/>
      <c r="G2" s="4"/>
      <c r="H2" s="4"/>
      <c r="I2" s="130"/>
      <c r="J2" s="130"/>
    </row>
    <row r="3" spans="1:14" ht="15.75" customHeight="1" x14ac:dyDescent="0.2">
      <c r="A3" s="131" t="s">
        <v>3</v>
      </c>
      <c r="B3" s="131"/>
      <c r="C3" s="131"/>
      <c r="D3" s="131"/>
      <c r="E3" s="131"/>
      <c r="F3" s="131"/>
      <c r="G3" s="131"/>
      <c r="H3" s="131"/>
      <c r="I3" s="131"/>
      <c r="J3" s="131"/>
      <c r="K3" s="2"/>
      <c r="L3" s="1"/>
      <c r="M3" s="1"/>
      <c r="N3" s="1"/>
    </row>
    <row r="4" spans="1:14" ht="18" customHeight="1" x14ac:dyDescent="0.2">
      <c r="A4" s="131" t="s">
        <v>4</v>
      </c>
      <c r="B4" s="131"/>
      <c r="C4" s="131"/>
      <c r="D4" s="131"/>
      <c r="E4" s="131"/>
      <c r="F4" s="131"/>
      <c r="G4" s="131"/>
      <c r="H4" s="131"/>
      <c r="I4" s="131"/>
      <c r="J4" s="131"/>
      <c r="K4" s="2"/>
      <c r="L4" s="1"/>
      <c r="M4" s="1"/>
      <c r="N4" s="1"/>
    </row>
    <row r="5" spans="1:14" ht="18" customHeight="1" x14ac:dyDescent="0.2">
      <c r="A5" s="131" t="s">
        <v>57</v>
      </c>
      <c r="B5" s="131"/>
      <c r="C5" s="131"/>
      <c r="D5" s="131"/>
      <c r="E5" s="131"/>
      <c r="F5" s="131"/>
      <c r="G5" s="131"/>
      <c r="H5" s="131"/>
      <c r="I5" s="131"/>
      <c r="J5" s="131"/>
      <c r="K5" s="2"/>
      <c r="L5" s="1"/>
      <c r="M5" s="1"/>
      <c r="N5" s="1"/>
    </row>
    <row r="6" spans="1:14" ht="15" customHeight="1" x14ac:dyDescent="0.2">
      <c r="A6" s="22"/>
      <c r="B6" s="23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19.5" customHeight="1" x14ac:dyDescent="0.2">
      <c r="A7" s="120" t="s">
        <v>24</v>
      </c>
      <c r="B7" s="120"/>
      <c r="C7" s="120"/>
      <c r="D7" s="120"/>
      <c r="E7" s="120"/>
      <c r="F7" s="120"/>
      <c r="G7" s="22"/>
      <c r="H7" s="22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5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19.5" customHeight="1" x14ac:dyDescent="0.2">
      <c r="A9" s="25" t="s">
        <v>7</v>
      </c>
      <c r="B9" s="94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6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5" customHeight="1" x14ac:dyDescent="0.2">
      <c r="A11" s="1"/>
      <c r="B11" s="65"/>
      <c r="C11" s="1"/>
      <c r="D11" s="1"/>
      <c r="E11" s="1"/>
      <c r="F11" s="1"/>
      <c r="G11" s="1"/>
      <c r="H11" s="1"/>
      <c r="I11" s="5"/>
      <c r="J11" s="5" t="s">
        <v>50</v>
      </c>
      <c r="K11" s="1"/>
      <c r="L11" s="1"/>
      <c r="M11" s="1"/>
      <c r="N11" s="1"/>
    </row>
    <row r="12" spans="1:14" ht="18" customHeight="1" x14ac:dyDescent="0.2">
      <c r="A12" s="123" t="s">
        <v>0</v>
      </c>
      <c r="B12" s="123" t="s">
        <v>1</v>
      </c>
      <c r="C12" s="123" t="s">
        <v>8</v>
      </c>
      <c r="D12" s="124" t="s">
        <v>9</v>
      </c>
      <c r="E12" s="124" t="s">
        <v>10</v>
      </c>
      <c r="F12" s="124" t="s">
        <v>11</v>
      </c>
      <c r="G12" s="126" t="s">
        <v>12</v>
      </c>
      <c r="H12" s="128" t="s">
        <v>13</v>
      </c>
      <c r="I12" s="129"/>
      <c r="J12" s="123" t="s">
        <v>16</v>
      </c>
      <c r="K12" s="1"/>
      <c r="L12" s="1"/>
      <c r="M12" s="1"/>
      <c r="N12" s="1"/>
    </row>
    <row r="13" spans="1:14" ht="62.25" customHeight="1" x14ac:dyDescent="0.2">
      <c r="A13" s="123"/>
      <c r="B13" s="123"/>
      <c r="C13" s="123"/>
      <c r="D13" s="125"/>
      <c r="E13" s="125"/>
      <c r="F13" s="125"/>
      <c r="G13" s="127"/>
      <c r="H13" s="86" t="s">
        <v>14</v>
      </c>
      <c r="I13" s="86" t="s">
        <v>15</v>
      </c>
      <c r="J13" s="123"/>
      <c r="K13" s="6"/>
      <c r="L13" s="1"/>
      <c r="M13" s="1"/>
      <c r="N13" s="1"/>
    </row>
    <row r="14" spans="1:14" ht="14.25" customHeight="1" x14ac:dyDescent="0.2">
      <c r="A14" s="80">
        <v>1</v>
      </c>
      <c r="B14" s="89">
        <v>2</v>
      </c>
      <c r="C14" s="80">
        <v>3</v>
      </c>
      <c r="D14" s="80">
        <v>4</v>
      </c>
      <c r="E14" s="80">
        <v>5</v>
      </c>
      <c r="F14" s="80">
        <v>6</v>
      </c>
      <c r="G14" s="84">
        <v>7</v>
      </c>
      <c r="H14" s="80">
        <v>8</v>
      </c>
      <c r="I14" s="80">
        <v>9</v>
      </c>
      <c r="J14" s="80">
        <v>10</v>
      </c>
      <c r="K14" s="6"/>
      <c r="L14" s="1"/>
      <c r="M14" s="1"/>
      <c r="N14" s="1"/>
    </row>
    <row r="15" spans="1:14" ht="31.5" customHeight="1" x14ac:dyDescent="0.2">
      <c r="A15" s="119" t="s">
        <v>32</v>
      </c>
      <c r="B15" s="119"/>
      <c r="C15" s="119"/>
      <c r="D15" s="119"/>
      <c r="E15" s="119"/>
      <c r="F15" s="119"/>
      <c r="G15" s="119"/>
      <c r="H15" s="119"/>
      <c r="I15" s="119"/>
      <c r="J15" s="119"/>
      <c r="K15" s="6"/>
      <c r="L15" s="1"/>
      <c r="M15" s="1"/>
      <c r="N15" s="1"/>
    </row>
    <row r="16" spans="1:14" ht="16.5" customHeight="1" x14ac:dyDescent="0.2">
      <c r="A16" s="119" t="s">
        <v>33</v>
      </c>
      <c r="B16" s="119"/>
      <c r="C16" s="119"/>
      <c r="D16" s="119"/>
      <c r="E16" s="119"/>
      <c r="F16" s="119"/>
      <c r="G16" s="119"/>
      <c r="H16" s="119"/>
      <c r="I16" s="119"/>
      <c r="J16" s="119"/>
      <c r="K16" s="6"/>
      <c r="L16" s="1"/>
      <c r="M16" s="1"/>
      <c r="N16" s="1"/>
    </row>
    <row r="17" spans="1:14" ht="27.75" customHeight="1" x14ac:dyDescent="0.2">
      <c r="A17" s="119" t="s">
        <v>34</v>
      </c>
      <c r="B17" s="119"/>
      <c r="C17" s="119"/>
      <c r="D17" s="119"/>
      <c r="E17" s="119"/>
      <c r="F17" s="119"/>
      <c r="G17" s="119"/>
      <c r="H17" s="119"/>
      <c r="I17" s="119"/>
      <c r="J17" s="119"/>
      <c r="K17" s="6"/>
      <c r="L17" s="65"/>
      <c r="M17" s="1"/>
      <c r="N17" s="1"/>
    </row>
    <row r="18" spans="1:14" ht="90.75" customHeight="1" x14ac:dyDescent="0.2">
      <c r="A18" s="82" t="s">
        <v>37</v>
      </c>
      <c r="B18" s="89" t="s">
        <v>35</v>
      </c>
      <c r="C18" s="80" t="s">
        <v>17</v>
      </c>
      <c r="D18" s="80" t="s">
        <v>36</v>
      </c>
      <c r="E18" s="66">
        <v>594</v>
      </c>
      <c r="F18" s="66">
        <v>594</v>
      </c>
      <c r="G18" s="73">
        <v>151.25</v>
      </c>
      <c r="H18" s="66">
        <f>F18-G18</f>
        <v>442.75</v>
      </c>
      <c r="I18" s="51">
        <f>G18/F18</f>
        <v>0.25462962962962965</v>
      </c>
      <c r="J18" s="92" t="s">
        <v>59</v>
      </c>
      <c r="K18" s="6"/>
      <c r="L18" s="1"/>
      <c r="M18" s="1"/>
      <c r="N18" s="1"/>
    </row>
    <row r="19" spans="1:14" ht="39.75" customHeight="1" x14ac:dyDescent="0.2">
      <c r="A19" s="121" t="s">
        <v>26</v>
      </c>
      <c r="B19" s="121" t="s">
        <v>38</v>
      </c>
      <c r="C19" s="121" t="s">
        <v>17</v>
      </c>
      <c r="D19" s="80" t="s">
        <v>39</v>
      </c>
      <c r="E19" s="66">
        <v>0</v>
      </c>
      <c r="F19" s="66">
        <v>0</v>
      </c>
      <c r="G19" s="73">
        <v>0</v>
      </c>
      <c r="H19" s="66">
        <f>F19-G19</f>
        <v>0</v>
      </c>
      <c r="I19" s="51">
        <v>0</v>
      </c>
      <c r="J19" s="117" t="s">
        <v>56</v>
      </c>
      <c r="K19" s="6"/>
      <c r="L19" s="1"/>
      <c r="M19" s="1"/>
      <c r="N19" s="1"/>
    </row>
    <row r="20" spans="1:14" ht="30" customHeight="1" x14ac:dyDescent="0.2">
      <c r="A20" s="121"/>
      <c r="B20" s="121"/>
      <c r="C20" s="121"/>
      <c r="D20" s="80" t="s">
        <v>36</v>
      </c>
      <c r="E20" s="66">
        <v>0</v>
      </c>
      <c r="F20" s="66">
        <v>0</v>
      </c>
      <c r="G20" s="73">
        <v>0</v>
      </c>
      <c r="H20" s="66">
        <f>F20-G20</f>
        <v>0</v>
      </c>
      <c r="I20" s="51">
        <v>0</v>
      </c>
      <c r="J20" s="118"/>
      <c r="K20" s="6"/>
      <c r="L20" s="1"/>
      <c r="M20" s="1"/>
      <c r="N20" s="1"/>
    </row>
    <row r="21" spans="1:14" ht="19.5" customHeight="1" x14ac:dyDescent="0.2">
      <c r="A21" s="122"/>
      <c r="B21" s="115" t="s">
        <v>64</v>
      </c>
      <c r="C21" s="116"/>
      <c r="D21" s="88" t="s">
        <v>66</v>
      </c>
      <c r="E21" s="66">
        <f>E22+E23</f>
        <v>594</v>
      </c>
      <c r="F21" s="66">
        <f>F22+F23</f>
        <v>594</v>
      </c>
      <c r="G21" s="66">
        <f>G22+G23</f>
        <v>151.25</v>
      </c>
      <c r="H21" s="66">
        <f>H22+H23</f>
        <v>442.75</v>
      </c>
      <c r="I21" s="51">
        <f>G21/F21</f>
        <v>0.25462962962962965</v>
      </c>
      <c r="J21" s="83" t="s">
        <v>23</v>
      </c>
      <c r="K21" s="7"/>
      <c r="L21" s="1"/>
      <c r="M21" s="1"/>
      <c r="N21" s="1"/>
    </row>
    <row r="22" spans="1:14" ht="38.25" customHeight="1" x14ac:dyDescent="0.2">
      <c r="A22" s="122"/>
      <c r="B22" s="105" t="s">
        <v>63</v>
      </c>
      <c r="C22" s="106"/>
      <c r="D22" s="50" t="s">
        <v>21</v>
      </c>
      <c r="E22" s="74">
        <f>E19</f>
        <v>0</v>
      </c>
      <c r="F22" s="74">
        <f>F19</f>
        <v>0</v>
      </c>
      <c r="G22" s="75">
        <v>0</v>
      </c>
      <c r="H22" s="66">
        <f>F22-G22</f>
        <v>0</v>
      </c>
      <c r="I22" s="51">
        <v>0</v>
      </c>
      <c r="J22" s="83" t="s">
        <v>23</v>
      </c>
      <c r="K22" s="7"/>
      <c r="L22" s="1"/>
      <c r="M22" s="1"/>
      <c r="N22" s="1"/>
    </row>
    <row r="23" spans="1:14" ht="28.5" customHeight="1" x14ac:dyDescent="0.2">
      <c r="A23" s="122"/>
      <c r="B23" s="107"/>
      <c r="C23" s="108"/>
      <c r="D23" s="50" t="s">
        <v>36</v>
      </c>
      <c r="E23" s="74">
        <f>E18+E20</f>
        <v>594</v>
      </c>
      <c r="F23" s="74">
        <f>F20+F18</f>
        <v>594</v>
      </c>
      <c r="G23" s="74">
        <f>G20+G18</f>
        <v>151.25</v>
      </c>
      <c r="H23" s="74">
        <f>H18+H20</f>
        <v>442.75</v>
      </c>
      <c r="I23" s="51">
        <f>G23/F23</f>
        <v>0.25462962962962965</v>
      </c>
      <c r="J23" s="83" t="s">
        <v>23</v>
      </c>
      <c r="K23" s="7"/>
      <c r="L23" s="1"/>
      <c r="M23" s="1"/>
      <c r="N23" s="1"/>
    </row>
    <row r="24" spans="1:14" ht="21.75" customHeight="1" x14ac:dyDescent="0.2">
      <c r="A24" s="119" t="s">
        <v>40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7"/>
      <c r="L24" s="1"/>
      <c r="M24" s="1"/>
      <c r="N24" s="1"/>
    </row>
    <row r="25" spans="1:14" ht="25.5" customHeight="1" x14ac:dyDescent="0.2">
      <c r="A25" s="119" t="s">
        <v>43</v>
      </c>
      <c r="B25" s="119"/>
      <c r="C25" s="119"/>
      <c r="D25" s="119"/>
      <c r="E25" s="119"/>
      <c r="F25" s="119"/>
      <c r="G25" s="119"/>
      <c r="H25" s="119"/>
      <c r="I25" s="119"/>
      <c r="J25" s="119"/>
      <c r="K25" s="7"/>
      <c r="L25" s="1"/>
      <c r="M25" s="1"/>
      <c r="N25" s="1"/>
    </row>
    <row r="26" spans="1:14" ht="69.75" customHeight="1" x14ac:dyDescent="0.2">
      <c r="A26" s="80" t="s">
        <v>28</v>
      </c>
      <c r="B26" s="89" t="s">
        <v>27</v>
      </c>
      <c r="C26" s="80" t="s">
        <v>17</v>
      </c>
      <c r="D26" s="80" t="s">
        <v>36</v>
      </c>
      <c r="E26" s="66">
        <v>0</v>
      </c>
      <c r="F26" s="66">
        <v>0</v>
      </c>
      <c r="G26" s="73">
        <v>0</v>
      </c>
      <c r="H26" s="66">
        <f>F26-G26</f>
        <v>0</v>
      </c>
      <c r="I26" s="51">
        <v>0</v>
      </c>
      <c r="J26" s="82"/>
      <c r="K26" s="7"/>
      <c r="L26" s="1"/>
      <c r="M26" s="1"/>
      <c r="N26" s="1"/>
    </row>
    <row r="27" spans="1:14" ht="30" customHeight="1" x14ac:dyDescent="0.2">
      <c r="A27" s="86" t="s">
        <v>29</v>
      </c>
      <c r="B27" s="89" t="s">
        <v>51</v>
      </c>
      <c r="C27" s="86" t="s">
        <v>17</v>
      </c>
      <c r="D27" s="86" t="s">
        <v>36</v>
      </c>
      <c r="E27" s="66">
        <v>0</v>
      </c>
      <c r="F27" s="66">
        <v>0</v>
      </c>
      <c r="G27" s="73">
        <v>0</v>
      </c>
      <c r="H27" s="66">
        <f>F27-G27</f>
        <v>0</v>
      </c>
      <c r="I27" s="51">
        <v>0</v>
      </c>
      <c r="J27" s="82"/>
      <c r="K27" s="7"/>
      <c r="L27" s="1"/>
      <c r="M27" s="1"/>
      <c r="N27" s="1"/>
    </row>
    <row r="28" spans="1:14" ht="83.25" customHeight="1" x14ac:dyDescent="0.2">
      <c r="A28" s="86" t="s">
        <v>52</v>
      </c>
      <c r="B28" s="89" t="s">
        <v>53</v>
      </c>
      <c r="C28" s="86" t="s">
        <v>17</v>
      </c>
      <c r="D28" s="86" t="s">
        <v>36</v>
      </c>
      <c r="E28" s="66">
        <v>0</v>
      </c>
      <c r="F28" s="66">
        <v>0</v>
      </c>
      <c r="G28" s="73">
        <v>0</v>
      </c>
      <c r="H28" s="66">
        <v>0</v>
      </c>
      <c r="I28" s="51">
        <v>0</v>
      </c>
      <c r="J28" s="93" t="s">
        <v>54</v>
      </c>
      <c r="K28" s="7"/>
      <c r="L28" s="1"/>
      <c r="M28" s="1"/>
      <c r="N28" s="1"/>
    </row>
    <row r="29" spans="1:14" ht="75" customHeight="1" x14ac:dyDescent="0.2">
      <c r="A29" s="80" t="s">
        <v>55</v>
      </c>
      <c r="B29" s="89" t="s">
        <v>46</v>
      </c>
      <c r="C29" s="80"/>
      <c r="D29" s="80" t="s">
        <v>25</v>
      </c>
      <c r="E29" s="66">
        <v>0</v>
      </c>
      <c r="F29" s="66">
        <v>0</v>
      </c>
      <c r="G29" s="73">
        <v>0</v>
      </c>
      <c r="H29" s="66">
        <f>F29-G29</f>
        <v>0</v>
      </c>
      <c r="I29" s="51">
        <v>0</v>
      </c>
      <c r="J29" s="82"/>
      <c r="K29" s="7"/>
      <c r="L29" s="1"/>
      <c r="M29" s="1"/>
      <c r="N29" s="1"/>
    </row>
    <row r="30" spans="1:14" ht="18.75" customHeight="1" x14ac:dyDescent="0.2">
      <c r="A30" s="123"/>
      <c r="B30" s="109" t="s">
        <v>47</v>
      </c>
      <c r="C30" s="110"/>
      <c r="D30" s="88" t="s">
        <v>66</v>
      </c>
      <c r="E30" s="66">
        <f>E31+E32</f>
        <v>0</v>
      </c>
      <c r="F30" s="66">
        <f t="shared" ref="F30:H30" si="0">F31+F32</f>
        <v>0</v>
      </c>
      <c r="G30" s="87">
        <f t="shared" si="0"/>
        <v>0</v>
      </c>
      <c r="H30" s="87">
        <f t="shared" si="0"/>
        <v>0</v>
      </c>
      <c r="I30" s="51">
        <v>0</v>
      </c>
      <c r="J30" s="83" t="s">
        <v>23</v>
      </c>
      <c r="K30" s="7"/>
      <c r="L30" s="1"/>
      <c r="M30" s="1"/>
      <c r="N30" s="1"/>
    </row>
    <row r="31" spans="1:14" ht="26.25" customHeight="1" x14ac:dyDescent="0.2">
      <c r="A31" s="123"/>
      <c r="B31" s="111" t="s">
        <v>42</v>
      </c>
      <c r="C31" s="112"/>
      <c r="D31" s="50" t="s">
        <v>36</v>
      </c>
      <c r="E31" s="66">
        <f>E26+E27</f>
        <v>0</v>
      </c>
      <c r="F31" s="66">
        <f t="shared" ref="F31:H31" si="1">F26+F27</f>
        <v>0</v>
      </c>
      <c r="G31" s="66">
        <f t="shared" si="1"/>
        <v>0</v>
      </c>
      <c r="H31" s="87">
        <f t="shared" si="1"/>
        <v>0</v>
      </c>
      <c r="I31" s="51">
        <v>0</v>
      </c>
      <c r="J31" s="83" t="s">
        <v>23</v>
      </c>
      <c r="K31" s="7"/>
      <c r="L31" s="1"/>
      <c r="M31" s="1"/>
      <c r="N31" s="1"/>
    </row>
    <row r="32" spans="1:14" ht="38.25" customHeight="1" x14ac:dyDescent="0.2">
      <c r="A32" s="123"/>
      <c r="B32" s="113"/>
      <c r="C32" s="114"/>
      <c r="D32" s="50" t="s">
        <v>25</v>
      </c>
      <c r="E32" s="66">
        <v>0</v>
      </c>
      <c r="F32" s="66">
        <v>0</v>
      </c>
      <c r="G32" s="73">
        <v>0</v>
      </c>
      <c r="H32" s="66">
        <f>F32-G32</f>
        <v>0</v>
      </c>
      <c r="I32" s="51">
        <v>0</v>
      </c>
      <c r="J32" s="83" t="s">
        <v>23</v>
      </c>
      <c r="K32" s="7"/>
      <c r="L32" s="1"/>
      <c r="M32" s="1"/>
      <c r="N32" s="1"/>
    </row>
    <row r="33" spans="1:14" ht="18.75" customHeight="1" x14ac:dyDescent="0.2">
      <c r="A33" s="119" t="s">
        <v>41</v>
      </c>
      <c r="B33" s="119"/>
      <c r="C33" s="119"/>
      <c r="D33" s="119"/>
      <c r="E33" s="119"/>
      <c r="F33" s="119"/>
      <c r="G33" s="119"/>
      <c r="H33" s="119"/>
      <c r="I33" s="119"/>
      <c r="J33" s="119"/>
      <c r="K33" s="7"/>
      <c r="L33" s="1"/>
      <c r="M33" s="1"/>
      <c r="N33" s="1"/>
    </row>
    <row r="34" spans="1:14" s="68" customFormat="1" ht="52.5" customHeight="1" x14ac:dyDescent="0.2">
      <c r="A34" s="52" t="s">
        <v>44</v>
      </c>
      <c r="B34" s="95" t="s">
        <v>30</v>
      </c>
      <c r="C34" s="52"/>
      <c r="D34" s="50" t="s">
        <v>36</v>
      </c>
      <c r="E34" s="76">
        <v>2500</v>
      </c>
      <c r="F34" s="76">
        <v>2500</v>
      </c>
      <c r="G34" s="77">
        <v>96.18</v>
      </c>
      <c r="H34" s="78">
        <f>F34-G34</f>
        <v>2403.8200000000002</v>
      </c>
      <c r="I34" s="67">
        <f t="shared" ref="I34" si="2">G34/F34</f>
        <v>3.8472000000000006E-2</v>
      </c>
      <c r="J34" s="85" t="s">
        <v>62</v>
      </c>
      <c r="K34" s="7"/>
      <c r="L34" s="1"/>
      <c r="M34" s="1"/>
      <c r="N34" s="1"/>
    </row>
    <row r="35" spans="1:14" s="71" customFormat="1" ht="18.75" customHeight="1" x14ac:dyDescent="0.2">
      <c r="A35" s="53"/>
      <c r="B35" s="115" t="s">
        <v>67</v>
      </c>
      <c r="C35" s="116"/>
      <c r="D35" s="88" t="s">
        <v>66</v>
      </c>
      <c r="E35" s="74">
        <v>2500</v>
      </c>
      <c r="F35" s="74">
        <v>2500</v>
      </c>
      <c r="G35" s="75">
        <v>96.18</v>
      </c>
      <c r="H35" s="66">
        <f>F35-G35</f>
        <v>2403.8200000000002</v>
      </c>
      <c r="I35" s="51">
        <f>G35/F35</f>
        <v>3.8472000000000006E-2</v>
      </c>
      <c r="J35" s="83" t="s">
        <v>23</v>
      </c>
      <c r="K35" s="69"/>
      <c r="L35" s="70"/>
      <c r="M35" s="70"/>
      <c r="N35" s="70"/>
    </row>
    <row r="36" spans="1:14" s="71" customFormat="1" ht="32.25" customHeight="1" x14ac:dyDescent="0.2">
      <c r="A36" s="53"/>
      <c r="B36" s="115" t="s">
        <v>42</v>
      </c>
      <c r="C36" s="116"/>
      <c r="D36" s="50" t="s">
        <v>36</v>
      </c>
      <c r="E36" s="74">
        <f>E34</f>
        <v>2500</v>
      </c>
      <c r="F36" s="74">
        <f>F34</f>
        <v>2500</v>
      </c>
      <c r="G36" s="75">
        <f>G34</f>
        <v>96.18</v>
      </c>
      <c r="H36" s="66">
        <f>F36-G36</f>
        <v>2403.8200000000002</v>
      </c>
      <c r="I36" s="51">
        <f>G36/F36</f>
        <v>3.8472000000000006E-2</v>
      </c>
      <c r="J36" s="83" t="s">
        <v>23</v>
      </c>
      <c r="K36" s="69"/>
      <c r="L36" s="70"/>
      <c r="M36" s="70"/>
      <c r="N36" s="70"/>
    </row>
    <row r="37" spans="1:14" ht="22.5" customHeight="1" x14ac:dyDescent="0.2">
      <c r="A37" s="122" t="s">
        <v>31</v>
      </c>
      <c r="B37" s="122"/>
      <c r="C37" s="122"/>
      <c r="D37" s="50" t="s">
        <v>66</v>
      </c>
      <c r="E37" s="74">
        <f>E38+E39</f>
        <v>2500</v>
      </c>
      <c r="F37" s="74">
        <f>F38+F39</f>
        <v>2500</v>
      </c>
      <c r="G37" s="75">
        <f>G38+G39</f>
        <v>96.18</v>
      </c>
      <c r="H37" s="66">
        <f>F37-G37</f>
        <v>2403.8200000000002</v>
      </c>
      <c r="I37" s="51">
        <f>G37/F37</f>
        <v>3.8472000000000006E-2</v>
      </c>
      <c r="J37" s="83" t="s">
        <v>23</v>
      </c>
      <c r="K37" s="7"/>
      <c r="L37" s="1"/>
      <c r="M37" s="1"/>
      <c r="N37" s="1"/>
    </row>
    <row r="38" spans="1:14" ht="32.25" customHeight="1" x14ac:dyDescent="0.2">
      <c r="A38" s="122"/>
      <c r="B38" s="122"/>
      <c r="C38" s="122"/>
      <c r="D38" s="50" t="s">
        <v>36</v>
      </c>
      <c r="E38" s="74">
        <f>E31+E34</f>
        <v>2500</v>
      </c>
      <c r="F38" s="74">
        <f>F31+F34</f>
        <v>2500</v>
      </c>
      <c r="G38" s="74">
        <f>G31+G34</f>
        <v>96.18</v>
      </c>
      <c r="H38" s="74">
        <f>H31+H34</f>
        <v>2403.8200000000002</v>
      </c>
      <c r="I38" s="51">
        <f>G38/F38</f>
        <v>3.8472000000000006E-2</v>
      </c>
      <c r="J38" s="83" t="s">
        <v>23</v>
      </c>
      <c r="K38" s="7"/>
      <c r="L38" s="1"/>
      <c r="M38" s="1"/>
      <c r="N38" s="1"/>
    </row>
    <row r="39" spans="1:14" ht="39" customHeight="1" x14ac:dyDescent="0.2">
      <c r="A39" s="122"/>
      <c r="B39" s="122"/>
      <c r="C39" s="122"/>
      <c r="D39" s="50" t="s">
        <v>25</v>
      </c>
      <c r="E39" s="66">
        <v>0</v>
      </c>
      <c r="F39" s="66">
        <v>0</v>
      </c>
      <c r="G39" s="73">
        <v>0</v>
      </c>
      <c r="H39" s="66">
        <f>F39-G39</f>
        <v>0</v>
      </c>
      <c r="I39" s="51">
        <v>0</v>
      </c>
      <c r="J39" s="83" t="s">
        <v>23</v>
      </c>
      <c r="K39" s="7"/>
      <c r="L39" s="1"/>
      <c r="M39" s="1"/>
      <c r="N39" s="1"/>
    </row>
    <row r="40" spans="1:14" ht="20.25" customHeight="1" x14ac:dyDescent="0.2">
      <c r="A40" s="122" t="s">
        <v>48</v>
      </c>
      <c r="B40" s="122"/>
      <c r="C40" s="122"/>
      <c r="D40" s="81" t="s">
        <v>65</v>
      </c>
      <c r="E40" s="66">
        <f>E41+E42+E43</f>
        <v>3094</v>
      </c>
      <c r="F40" s="66">
        <f>F41+F42+F43</f>
        <v>3094</v>
      </c>
      <c r="G40" s="66">
        <f t="shared" ref="G40:H40" si="3">G41+G42+G43</f>
        <v>247.43</v>
      </c>
      <c r="H40" s="66">
        <f t="shared" si="3"/>
        <v>2846.57</v>
      </c>
      <c r="I40" s="51">
        <f>G40/F40</f>
        <v>7.9970911441499676E-2</v>
      </c>
      <c r="J40" s="83" t="s">
        <v>23</v>
      </c>
      <c r="K40" s="7"/>
      <c r="L40" s="1"/>
      <c r="M40" s="1"/>
      <c r="N40" s="1"/>
    </row>
    <row r="41" spans="1:14" ht="39.75" customHeight="1" x14ac:dyDescent="0.2">
      <c r="A41" s="122"/>
      <c r="B41" s="122"/>
      <c r="C41" s="122"/>
      <c r="D41" s="50" t="s">
        <v>21</v>
      </c>
      <c r="E41" s="66">
        <v>0</v>
      </c>
      <c r="F41" s="66">
        <v>0</v>
      </c>
      <c r="G41" s="73">
        <v>0</v>
      </c>
      <c r="H41" s="66">
        <v>0</v>
      </c>
      <c r="I41" s="51">
        <v>0</v>
      </c>
      <c r="J41" s="83" t="s">
        <v>23</v>
      </c>
      <c r="K41" s="7"/>
      <c r="L41" s="1"/>
      <c r="M41" s="1"/>
      <c r="N41" s="1"/>
    </row>
    <row r="42" spans="1:14" ht="27.75" customHeight="1" x14ac:dyDescent="0.2">
      <c r="A42" s="122"/>
      <c r="B42" s="122"/>
      <c r="C42" s="122"/>
      <c r="D42" s="50" t="s">
        <v>36</v>
      </c>
      <c r="E42" s="66">
        <f>E21+E38</f>
        <v>3094</v>
      </c>
      <c r="F42" s="66">
        <f>F21+F38</f>
        <v>3094</v>
      </c>
      <c r="G42" s="66">
        <f>G21+G38</f>
        <v>247.43</v>
      </c>
      <c r="H42" s="66">
        <f>H21+H38</f>
        <v>2846.57</v>
      </c>
      <c r="I42" s="51">
        <f>G42/F42</f>
        <v>7.9970911441499676E-2</v>
      </c>
      <c r="J42" s="83" t="s">
        <v>23</v>
      </c>
      <c r="K42" s="7"/>
      <c r="L42" s="1"/>
      <c r="M42" s="1"/>
      <c r="N42" s="1"/>
    </row>
    <row r="43" spans="1:14" ht="35.25" customHeight="1" x14ac:dyDescent="0.2">
      <c r="A43" s="122"/>
      <c r="B43" s="122"/>
      <c r="C43" s="122"/>
      <c r="D43" s="50" t="s">
        <v>25</v>
      </c>
      <c r="E43" s="66">
        <v>0</v>
      </c>
      <c r="F43" s="66">
        <v>0</v>
      </c>
      <c r="G43" s="73">
        <v>0</v>
      </c>
      <c r="H43" s="66">
        <v>0</v>
      </c>
      <c r="I43" s="51">
        <v>0</v>
      </c>
      <c r="J43" s="83" t="s">
        <v>23</v>
      </c>
      <c r="K43" s="7"/>
      <c r="L43" s="1"/>
      <c r="M43" s="1"/>
      <c r="N43" s="1"/>
    </row>
    <row r="44" spans="1:14" ht="18.75" customHeight="1" x14ac:dyDescent="0.2">
      <c r="A44" s="140" t="s">
        <v>45</v>
      </c>
      <c r="B44" s="140"/>
      <c r="C44" s="140"/>
      <c r="D44" s="81" t="s">
        <v>65</v>
      </c>
      <c r="E44" s="79">
        <f>E45+E46+E47</f>
        <v>3094</v>
      </c>
      <c r="F44" s="79">
        <f>F45+F46+F47</f>
        <v>3094</v>
      </c>
      <c r="G44" s="79">
        <f t="shared" ref="G44:H44" si="4">G45+G46+G47</f>
        <v>247.43</v>
      </c>
      <c r="H44" s="79">
        <f t="shared" si="4"/>
        <v>2846.57</v>
      </c>
      <c r="I44" s="51">
        <f>G44/F44</f>
        <v>7.9970911441499676E-2</v>
      </c>
      <c r="J44" s="91" t="s">
        <v>23</v>
      </c>
      <c r="K44" s="7"/>
      <c r="L44" s="1"/>
      <c r="M44" s="1"/>
      <c r="N44" s="1"/>
    </row>
    <row r="45" spans="1:14" ht="34.5" customHeight="1" x14ac:dyDescent="0.2">
      <c r="A45" s="140"/>
      <c r="B45" s="140"/>
      <c r="C45" s="140"/>
      <c r="D45" s="50" t="s">
        <v>21</v>
      </c>
      <c r="E45" s="74">
        <f>E19</f>
        <v>0</v>
      </c>
      <c r="F45" s="79">
        <f>F22</f>
        <v>0</v>
      </c>
      <c r="G45" s="79">
        <v>0</v>
      </c>
      <c r="H45" s="79">
        <v>0</v>
      </c>
      <c r="I45" s="51">
        <v>0</v>
      </c>
      <c r="J45" s="83" t="s">
        <v>23</v>
      </c>
      <c r="K45" s="7"/>
      <c r="L45" s="1"/>
      <c r="M45" s="1"/>
      <c r="N45" s="1"/>
    </row>
    <row r="46" spans="1:14" ht="25.5" customHeight="1" x14ac:dyDescent="0.2">
      <c r="A46" s="140"/>
      <c r="B46" s="140"/>
      <c r="C46" s="140"/>
      <c r="D46" s="50" t="s">
        <v>36</v>
      </c>
      <c r="E46" s="72">
        <f>E23+E31+E36</f>
        <v>3094</v>
      </c>
      <c r="F46" s="72">
        <f>F23+F31+F36</f>
        <v>3094</v>
      </c>
      <c r="G46" s="72">
        <f>G23+G31+G36</f>
        <v>247.43</v>
      </c>
      <c r="H46" s="72">
        <f>H23+H31+H36</f>
        <v>2846.57</v>
      </c>
      <c r="I46" s="51">
        <f>G46/F46</f>
        <v>7.9970911441499676E-2</v>
      </c>
      <c r="J46" s="83" t="s">
        <v>23</v>
      </c>
      <c r="K46" s="7"/>
      <c r="L46" s="1"/>
      <c r="M46" s="1"/>
      <c r="N46" s="1"/>
    </row>
    <row r="47" spans="1:14" ht="40.5" customHeight="1" x14ac:dyDescent="0.2">
      <c r="A47" s="140"/>
      <c r="B47" s="140"/>
      <c r="C47" s="140"/>
      <c r="D47" s="50" t="s">
        <v>25</v>
      </c>
      <c r="E47" s="74">
        <f>E29</f>
        <v>0</v>
      </c>
      <c r="F47" s="74">
        <f>F29</f>
        <v>0</v>
      </c>
      <c r="G47" s="74">
        <f>G29</f>
        <v>0</v>
      </c>
      <c r="H47" s="74">
        <f>H29</f>
        <v>0</v>
      </c>
      <c r="I47" s="51">
        <v>0</v>
      </c>
      <c r="J47" s="83" t="s">
        <v>23</v>
      </c>
      <c r="K47" s="7"/>
      <c r="L47" s="1"/>
      <c r="M47" s="1"/>
      <c r="N47" s="1"/>
    </row>
    <row r="48" spans="1:14" ht="24.75" customHeight="1" x14ac:dyDescent="0.2">
      <c r="A48" s="54"/>
      <c r="B48" s="90"/>
      <c r="C48" s="55"/>
      <c r="D48" s="56"/>
      <c r="E48" s="57"/>
      <c r="F48" s="57"/>
      <c r="G48" s="57"/>
      <c r="H48" s="57"/>
      <c r="I48" s="58"/>
      <c r="J48" s="34"/>
      <c r="K48" s="7"/>
      <c r="L48" s="1"/>
      <c r="M48" s="1"/>
      <c r="N48" s="1"/>
    </row>
    <row r="49" spans="1:14" ht="45" customHeight="1" x14ac:dyDescent="0.2">
      <c r="A49" s="133" t="s">
        <v>7</v>
      </c>
      <c r="B49" s="133"/>
      <c r="C49" s="135" t="s">
        <v>60</v>
      </c>
      <c r="D49" s="135"/>
      <c r="E49" s="59"/>
      <c r="F49" s="57"/>
      <c r="G49" s="139" t="s">
        <v>61</v>
      </c>
      <c r="H49" s="139"/>
      <c r="I49" s="60"/>
      <c r="J49" s="61" t="s">
        <v>49</v>
      </c>
      <c r="K49" s="7"/>
      <c r="L49" s="1"/>
      <c r="M49" s="1"/>
      <c r="N49" s="1"/>
    </row>
    <row r="50" spans="1:14" ht="42" customHeight="1" x14ac:dyDescent="0.2">
      <c r="A50" s="134" t="s">
        <v>6</v>
      </c>
      <c r="B50" s="134"/>
      <c r="C50" s="137" t="s">
        <v>18</v>
      </c>
      <c r="D50" s="137"/>
      <c r="E50" s="62" t="s">
        <v>2</v>
      </c>
      <c r="F50" s="62"/>
      <c r="G50" s="138" t="s">
        <v>19</v>
      </c>
      <c r="H50" s="138"/>
      <c r="I50" s="63" t="s">
        <v>2</v>
      </c>
      <c r="J50" s="64" t="s">
        <v>20</v>
      </c>
      <c r="K50" s="7"/>
      <c r="L50" s="1"/>
      <c r="M50" s="1"/>
      <c r="N50" s="1"/>
    </row>
    <row r="51" spans="1:14" ht="11.25" customHeight="1" x14ac:dyDescent="0.2">
      <c r="A51" s="54"/>
      <c r="B51" s="90"/>
      <c r="C51" s="55"/>
      <c r="D51" s="56"/>
      <c r="E51" s="57"/>
      <c r="F51" s="57"/>
      <c r="G51" s="57"/>
      <c r="H51" s="57"/>
      <c r="I51" s="58"/>
      <c r="J51" s="34"/>
      <c r="K51" s="7"/>
      <c r="L51" s="1"/>
      <c r="M51" s="1"/>
      <c r="N51" s="1"/>
    </row>
    <row r="52" spans="1:14" ht="23.25" customHeight="1" x14ac:dyDescent="0.2">
      <c r="A52" s="136"/>
      <c r="B52" s="90" t="s">
        <v>22</v>
      </c>
      <c r="C52" s="132" t="s">
        <v>58</v>
      </c>
      <c r="D52" s="132"/>
      <c r="E52" s="57"/>
      <c r="F52" s="57"/>
      <c r="G52" s="57"/>
      <c r="H52" s="57"/>
      <c r="I52" s="58"/>
      <c r="J52" s="34"/>
      <c r="K52" s="7"/>
      <c r="L52" s="1"/>
      <c r="M52" s="1"/>
      <c r="N52" s="1"/>
    </row>
    <row r="53" spans="1:14" ht="23.25" customHeight="1" x14ac:dyDescent="0.2">
      <c r="A53" s="136"/>
      <c r="B53" s="90"/>
      <c r="C53" s="55"/>
      <c r="D53" s="56"/>
      <c r="E53" s="57"/>
      <c r="F53" s="57"/>
      <c r="G53" s="57"/>
      <c r="H53" s="57"/>
      <c r="I53" s="58"/>
      <c r="J53" s="34"/>
      <c r="K53" s="7"/>
      <c r="L53" s="1"/>
      <c r="M53" s="1"/>
      <c r="N53" s="1"/>
    </row>
    <row r="54" spans="1:14" ht="24.75" customHeight="1" x14ac:dyDescent="0.2">
      <c r="A54" s="45"/>
      <c r="B54" s="96"/>
      <c r="C54" s="30"/>
      <c r="D54" s="35"/>
      <c r="E54" s="32"/>
      <c r="F54" s="32"/>
      <c r="G54" s="32"/>
      <c r="H54" s="32"/>
      <c r="I54" s="33"/>
      <c r="J54" s="34"/>
      <c r="K54" s="7"/>
      <c r="L54" s="1"/>
      <c r="M54" s="1"/>
      <c r="N54" s="1"/>
    </row>
    <row r="55" spans="1:14" ht="24.75" customHeight="1" x14ac:dyDescent="0.2">
      <c r="A55" s="45"/>
      <c r="B55" s="96"/>
      <c r="C55" s="30"/>
      <c r="D55" s="31"/>
      <c r="E55" s="32"/>
      <c r="F55" s="32"/>
      <c r="G55" s="32"/>
      <c r="H55" s="32"/>
      <c r="I55" s="33"/>
      <c r="J55" s="34"/>
      <c r="K55" s="7"/>
      <c r="L55" s="1"/>
      <c r="M55" s="1"/>
      <c r="N55" s="1"/>
    </row>
    <row r="56" spans="1:14" ht="24.75" customHeight="1" x14ac:dyDescent="0.2">
      <c r="A56" s="45"/>
      <c r="B56" s="96"/>
      <c r="C56" s="30"/>
      <c r="D56" s="31"/>
      <c r="E56" s="32"/>
      <c r="F56" s="32"/>
      <c r="G56" s="32"/>
      <c r="H56" s="32"/>
      <c r="I56" s="33"/>
      <c r="J56" s="34"/>
      <c r="K56" s="7"/>
      <c r="L56" s="1"/>
      <c r="M56" s="1"/>
      <c r="N56" s="1"/>
    </row>
    <row r="57" spans="1:14" ht="24.75" customHeight="1" x14ac:dyDescent="0.2">
      <c r="A57" s="45"/>
      <c r="B57" s="96"/>
      <c r="C57" s="30"/>
      <c r="D57" s="31"/>
      <c r="E57" s="32"/>
      <c r="F57" s="32"/>
      <c r="G57" s="32"/>
      <c r="H57" s="32"/>
      <c r="I57" s="33"/>
      <c r="J57" s="34"/>
      <c r="K57" s="7"/>
      <c r="L57" s="1"/>
      <c r="M57" s="1"/>
      <c r="N57" s="1"/>
    </row>
    <row r="58" spans="1:14" ht="24.75" customHeight="1" x14ac:dyDescent="0.2">
      <c r="A58" s="45"/>
      <c r="B58" s="96"/>
      <c r="C58" s="30"/>
      <c r="D58" s="35"/>
      <c r="E58" s="36"/>
      <c r="F58" s="36"/>
      <c r="G58" s="36"/>
      <c r="H58" s="36"/>
      <c r="I58" s="33"/>
      <c r="J58" s="34"/>
      <c r="K58" s="7"/>
      <c r="L58" s="1"/>
      <c r="M58" s="1"/>
      <c r="N58" s="1"/>
    </row>
    <row r="59" spans="1:14" ht="28.5" customHeight="1" x14ac:dyDescent="0.2">
      <c r="A59" s="45"/>
      <c r="B59" s="96"/>
      <c r="C59" s="30"/>
      <c r="D59" s="31"/>
      <c r="E59" s="36"/>
      <c r="F59" s="36"/>
      <c r="G59" s="36"/>
      <c r="H59" s="36"/>
      <c r="I59" s="33"/>
      <c r="J59" s="34"/>
      <c r="K59" s="7"/>
      <c r="L59" s="1"/>
      <c r="M59" s="1"/>
      <c r="N59" s="1"/>
    </row>
    <row r="60" spans="1:14" ht="24.75" customHeight="1" x14ac:dyDescent="0.2">
      <c r="A60" s="45"/>
      <c r="B60" s="96"/>
      <c r="C60" s="30"/>
      <c r="D60" s="35"/>
      <c r="E60" s="32"/>
      <c r="F60" s="32"/>
      <c r="G60" s="32"/>
      <c r="H60" s="32"/>
      <c r="I60" s="33"/>
      <c r="J60" s="34"/>
      <c r="K60" s="7"/>
      <c r="L60" s="1"/>
      <c r="M60" s="1"/>
      <c r="N60" s="1"/>
    </row>
    <row r="61" spans="1:14" ht="24.75" customHeight="1" x14ac:dyDescent="0.2">
      <c r="A61" s="45"/>
      <c r="B61" s="96"/>
      <c r="C61" s="30"/>
      <c r="D61" s="31"/>
      <c r="E61" s="32"/>
      <c r="F61" s="32"/>
      <c r="G61" s="32"/>
      <c r="H61" s="32"/>
      <c r="I61" s="33"/>
      <c r="J61" s="34"/>
      <c r="K61" s="7"/>
      <c r="L61" s="1"/>
      <c r="M61" s="1"/>
      <c r="N61" s="1"/>
    </row>
    <row r="62" spans="1:14" ht="24.75" customHeight="1" x14ac:dyDescent="0.2">
      <c r="A62" s="45"/>
      <c r="B62" s="96"/>
      <c r="C62" s="30"/>
      <c r="D62" s="31"/>
      <c r="E62" s="32"/>
      <c r="F62" s="32"/>
      <c r="G62" s="32"/>
      <c r="H62" s="32"/>
      <c r="I62" s="33"/>
      <c r="J62" s="34"/>
      <c r="K62" s="7"/>
      <c r="L62" s="1"/>
      <c r="M62" s="1"/>
      <c r="N62" s="1"/>
    </row>
    <row r="63" spans="1:14" ht="24.75" customHeight="1" x14ac:dyDescent="0.2">
      <c r="A63" s="45"/>
      <c r="B63" s="96"/>
      <c r="C63" s="30"/>
      <c r="D63" s="31"/>
      <c r="E63" s="32"/>
      <c r="F63" s="32"/>
      <c r="G63" s="32"/>
      <c r="H63" s="32"/>
      <c r="I63" s="33"/>
      <c r="J63" s="34"/>
      <c r="K63" s="7"/>
      <c r="L63" s="1"/>
      <c r="M63" s="1"/>
      <c r="N63" s="1"/>
    </row>
    <row r="64" spans="1:14" ht="24.75" customHeight="1" x14ac:dyDescent="0.2">
      <c r="A64" s="45"/>
      <c r="B64" s="96"/>
      <c r="C64" s="30"/>
      <c r="D64" s="35"/>
      <c r="E64" s="32"/>
      <c r="F64" s="32"/>
      <c r="G64" s="32"/>
      <c r="H64" s="32"/>
      <c r="I64" s="33"/>
      <c r="J64" s="34"/>
      <c r="K64" s="7"/>
      <c r="L64" s="1"/>
      <c r="M64" s="1"/>
      <c r="N64" s="1"/>
    </row>
    <row r="65" spans="1:14" ht="24.75" customHeight="1" x14ac:dyDescent="0.2">
      <c r="A65" s="45"/>
      <c r="B65" s="96"/>
      <c r="C65" s="30"/>
      <c r="D65" s="31"/>
      <c r="E65" s="32"/>
      <c r="F65" s="32"/>
      <c r="G65" s="32"/>
      <c r="H65" s="32"/>
      <c r="I65" s="33"/>
      <c r="J65" s="34"/>
      <c r="K65" s="7"/>
      <c r="L65" s="1"/>
      <c r="M65" s="1"/>
      <c r="N65" s="1"/>
    </row>
    <row r="66" spans="1:14" ht="34.5" customHeight="1" x14ac:dyDescent="0.2">
      <c r="A66" s="37"/>
      <c r="B66" s="38"/>
      <c r="C66" s="38"/>
      <c r="D66" s="39"/>
      <c r="E66" s="33"/>
      <c r="F66" s="33"/>
      <c r="G66" s="33"/>
      <c r="H66" s="33"/>
      <c r="I66" s="33"/>
      <c r="J66" s="34"/>
      <c r="K66" s="7"/>
      <c r="L66" s="1"/>
      <c r="M66" s="1"/>
      <c r="N66" s="1"/>
    </row>
    <row r="67" spans="1:14" ht="29.25" customHeight="1" x14ac:dyDescent="0.2">
      <c r="A67" s="40"/>
      <c r="B67" s="97"/>
      <c r="C67" s="41"/>
      <c r="D67" s="40"/>
      <c r="E67" s="33"/>
      <c r="F67" s="33"/>
      <c r="G67" s="33"/>
      <c r="H67" s="33"/>
      <c r="I67" s="33"/>
      <c r="J67" s="34"/>
      <c r="K67" s="7"/>
      <c r="L67" s="1"/>
      <c r="M67" s="1"/>
      <c r="N67" s="1"/>
    </row>
    <row r="68" spans="1:14" ht="16.5" customHeight="1" x14ac:dyDescent="0.2">
      <c r="A68" s="40"/>
      <c r="B68" s="98"/>
      <c r="C68" s="42"/>
      <c r="D68" s="40"/>
      <c r="E68" s="43"/>
      <c r="F68" s="43"/>
      <c r="G68" s="43"/>
      <c r="H68" s="43"/>
      <c r="I68" s="33"/>
      <c r="J68" s="34"/>
      <c r="K68" s="7"/>
      <c r="L68" s="1"/>
      <c r="M68" s="1"/>
      <c r="N68" s="1"/>
    </row>
    <row r="69" spans="1:14" ht="23.25" customHeight="1" x14ac:dyDescent="0.2">
      <c r="A69" s="40"/>
      <c r="B69" s="99"/>
      <c r="C69" s="40"/>
      <c r="D69" s="39"/>
      <c r="E69" s="44"/>
      <c r="F69" s="44"/>
      <c r="G69" s="44"/>
      <c r="H69" s="44"/>
      <c r="I69" s="33"/>
      <c r="J69" s="34"/>
      <c r="K69" s="7"/>
      <c r="L69" s="1"/>
      <c r="M69" s="1"/>
      <c r="N69" s="1"/>
    </row>
    <row r="70" spans="1:14" ht="23.25" customHeight="1" x14ac:dyDescent="0.2">
      <c r="A70" s="40"/>
      <c r="B70" s="99"/>
      <c r="C70" s="40"/>
      <c r="D70" s="31"/>
      <c r="E70" s="44"/>
      <c r="F70" s="44"/>
      <c r="G70" s="44"/>
      <c r="H70" s="44"/>
      <c r="I70" s="33"/>
      <c r="J70" s="34"/>
      <c r="K70" s="7"/>
      <c r="L70" s="1"/>
      <c r="M70" s="1"/>
      <c r="N70" s="1"/>
    </row>
    <row r="71" spans="1:14" ht="23.25" customHeight="1" x14ac:dyDescent="0.2">
      <c r="A71" s="8"/>
      <c r="B71" s="100"/>
      <c r="C71" s="9"/>
      <c r="D71" s="8"/>
      <c r="E71" s="10"/>
      <c r="F71" s="10"/>
      <c r="G71" s="10"/>
      <c r="H71" s="10"/>
      <c r="I71" s="10"/>
      <c r="J71" s="11"/>
      <c r="K71" s="7"/>
      <c r="L71" s="1"/>
      <c r="M71" s="1"/>
      <c r="N71" s="1"/>
    </row>
    <row r="72" spans="1:14" ht="23.25" customHeight="1" x14ac:dyDescent="0.2">
      <c r="A72" s="8"/>
      <c r="B72" s="100"/>
      <c r="C72" s="9"/>
      <c r="D72" s="8"/>
      <c r="E72" s="10"/>
      <c r="F72" s="10"/>
      <c r="G72" s="10"/>
      <c r="H72" s="10"/>
      <c r="I72" s="10"/>
      <c r="J72" s="11"/>
      <c r="K72" s="7"/>
      <c r="L72" s="1"/>
      <c r="M72" s="1"/>
      <c r="N72" s="1"/>
    </row>
    <row r="73" spans="1:14" ht="23.25" customHeight="1" x14ac:dyDescent="0.2">
      <c r="A73" s="8"/>
      <c r="B73" s="100"/>
      <c r="C73" s="9"/>
      <c r="D73" s="8"/>
      <c r="E73" s="10"/>
      <c r="F73" s="10"/>
      <c r="G73" s="10"/>
      <c r="H73" s="10"/>
      <c r="I73" s="10"/>
      <c r="J73" s="11"/>
      <c r="K73" s="7"/>
      <c r="L73" s="1"/>
      <c r="M73" s="1"/>
      <c r="N73" s="1"/>
    </row>
    <row r="74" spans="1:14" ht="23.25" customHeight="1" x14ac:dyDescent="0.2">
      <c r="A74" s="8"/>
      <c r="B74" s="100"/>
      <c r="C74" s="9"/>
      <c r="D74" s="8"/>
      <c r="E74" s="10"/>
      <c r="F74" s="10"/>
      <c r="G74" s="10"/>
      <c r="H74" s="10"/>
      <c r="I74" s="10"/>
      <c r="J74" s="11"/>
      <c r="K74" s="7"/>
      <c r="L74" s="1"/>
      <c r="M74" s="1"/>
      <c r="N74" s="1"/>
    </row>
    <row r="75" spans="1:14" x14ac:dyDescent="0.2">
      <c r="A75" s="12"/>
      <c r="B75" s="101"/>
      <c r="C75" s="12"/>
      <c r="D75" s="12"/>
      <c r="E75" s="13"/>
      <c r="F75" s="13"/>
      <c r="G75" s="13"/>
      <c r="H75" s="13"/>
      <c r="I75" s="13"/>
      <c r="J75" s="14"/>
      <c r="K75" s="14"/>
      <c r="L75" s="1"/>
      <c r="M75" s="1"/>
      <c r="N75" s="1"/>
    </row>
    <row r="76" spans="1:14" x14ac:dyDescent="0.2">
      <c r="A76" s="12"/>
      <c r="B76" s="101"/>
      <c r="C76" s="12"/>
      <c r="D76" s="12"/>
      <c r="E76" s="13"/>
      <c r="F76" s="13"/>
      <c r="G76" s="13"/>
      <c r="H76" s="13"/>
      <c r="I76" s="13"/>
      <c r="J76" s="14"/>
      <c r="K76" s="14"/>
      <c r="L76" s="1"/>
      <c r="M76" s="1"/>
      <c r="N76" s="1"/>
    </row>
    <row r="77" spans="1:14" ht="16.5" customHeight="1" x14ac:dyDescent="0.2">
      <c r="A77" s="15"/>
      <c r="B77" s="101"/>
      <c r="C77" s="12"/>
      <c r="D77" s="12"/>
      <c r="E77" s="13"/>
      <c r="F77" s="13"/>
      <c r="G77" s="13"/>
      <c r="H77" s="13"/>
      <c r="I77" s="13"/>
      <c r="J77" s="14"/>
      <c r="K77" s="14"/>
      <c r="L77" s="1"/>
      <c r="M77" s="1"/>
      <c r="N77" s="1"/>
    </row>
    <row r="78" spans="1:14" ht="22.5" customHeight="1" x14ac:dyDescent="0.25">
      <c r="A78" s="47"/>
      <c r="B78" s="38"/>
      <c r="C78" s="28"/>
      <c r="D78" s="16"/>
      <c r="E78" s="16"/>
      <c r="F78" s="16"/>
      <c r="G78" s="16"/>
      <c r="H78" s="16"/>
      <c r="I78" s="17"/>
      <c r="J78" s="17"/>
      <c r="K78" s="1"/>
      <c r="L78" s="1"/>
      <c r="M78" s="1"/>
      <c r="N78" s="1"/>
    </row>
    <row r="79" spans="1:14" x14ac:dyDescent="0.2">
      <c r="A79" s="48"/>
      <c r="B79" s="29"/>
      <c r="C79" s="29"/>
      <c r="D79" s="18"/>
      <c r="E79" s="18"/>
      <c r="F79" s="18"/>
      <c r="G79" s="18"/>
      <c r="H79" s="18"/>
      <c r="I79" s="18"/>
      <c r="J79" s="19"/>
      <c r="K79" s="1"/>
      <c r="L79" s="1"/>
      <c r="M79" s="1"/>
      <c r="N79" s="1"/>
    </row>
    <row r="80" spans="1:14" ht="20.25" customHeight="1" x14ac:dyDescent="0.2">
      <c r="A80" s="20"/>
      <c r="B80" s="102"/>
      <c r="C80" s="20"/>
      <c r="D80" s="17"/>
      <c r="E80" s="17"/>
      <c r="F80" s="17"/>
      <c r="G80" s="17"/>
      <c r="H80" s="17"/>
      <c r="I80" s="17"/>
      <c r="J80" s="21"/>
      <c r="K80" s="1"/>
      <c r="L80" s="1"/>
      <c r="M80" s="1"/>
      <c r="N80" s="1"/>
    </row>
    <row r="81" spans="1:14" ht="15.75" x14ac:dyDescent="0.2">
      <c r="A81" s="49"/>
      <c r="B81" s="103"/>
      <c r="C81" s="46"/>
      <c r="D81" s="17"/>
      <c r="E81" s="17"/>
      <c r="F81" s="17"/>
      <c r="G81" s="17"/>
      <c r="H81" s="17"/>
      <c r="I81" s="17"/>
      <c r="J81" s="21"/>
      <c r="K81" s="1"/>
      <c r="L81" s="1"/>
      <c r="M81" s="1"/>
      <c r="N81" s="1"/>
    </row>
    <row r="82" spans="1:14" ht="15.75" x14ac:dyDescent="0.2">
      <c r="A82" s="48"/>
      <c r="B82" s="29"/>
      <c r="C82" s="29"/>
      <c r="D82" s="18"/>
      <c r="E82" s="18"/>
      <c r="F82" s="18"/>
      <c r="G82" s="18"/>
      <c r="H82" s="18"/>
      <c r="I82" s="17"/>
      <c r="J82" s="21"/>
      <c r="K82" s="1"/>
      <c r="L82" s="1"/>
      <c r="M82" s="1"/>
      <c r="N82" s="1"/>
    </row>
    <row r="83" spans="1:14" x14ac:dyDescent="0.2">
      <c r="A83" s="1"/>
      <c r="B83" s="6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6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6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6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6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6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6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6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6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6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6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6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6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6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6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6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6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6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6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6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6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6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6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6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6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6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6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6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6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6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6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6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6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6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6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6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6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6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6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6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6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6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6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6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6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6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6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6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6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6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6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6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6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6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6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6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6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6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6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6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6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6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6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6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6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6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6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6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6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6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6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6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6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6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6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6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6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6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6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6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6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6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6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6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6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6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6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6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6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6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6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6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6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6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6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6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6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6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6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6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6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6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6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6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6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6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6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6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6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6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6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6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6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6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6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6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6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6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6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6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6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6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6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6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6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6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6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6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6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6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6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6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6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6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</sheetData>
  <mergeCells count="44">
    <mergeCell ref="A37:C39"/>
    <mergeCell ref="G50:H50"/>
    <mergeCell ref="G49:H49"/>
    <mergeCell ref="A30:A32"/>
    <mergeCell ref="A44:C47"/>
    <mergeCell ref="A40:C43"/>
    <mergeCell ref="B36:C36"/>
    <mergeCell ref="C52:D52"/>
    <mergeCell ref="A49:B49"/>
    <mergeCell ref="A50:B50"/>
    <mergeCell ref="C49:D49"/>
    <mergeCell ref="A52:A53"/>
    <mergeCell ref="C50:D50"/>
    <mergeCell ref="I1:J1"/>
    <mergeCell ref="A12:A13"/>
    <mergeCell ref="B12:B13"/>
    <mergeCell ref="D12:D13"/>
    <mergeCell ref="E12:E13"/>
    <mergeCell ref="J12:J13"/>
    <mergeCell ref="I2:J2"/>
    <mergeCell ref="A3:J3"/>
    <mergeCell ref="A4:J4"/>
    <mergeCell ref="A5:J5"/>
    <mergeCell ref="A16:J16"/>
    <mergeCell ref="A15:J15"/>
    <mergeCell ref="A7:F7"/>
    <mergeCell ref="B19:B20"/>
    <mergeCell ref="A19:A20"/>
    <mergeCell ref="C12:C13"/>
    <mergeCell ref="F12:F13"/>
    <mergeCell ref="G12:G13"/>
    <mergeCell ref="H12:I12"/>
    <mergeCell ref="C19:C20"/>
    <mergeCell ref="A17:J17"/>
    <mergeCell ref="B22:C23"/>
    <mergeCell ref="B30:C30"/>
    <mergeCell ref="B31:C32"/>
    <mergeCell ref="B35:C35"/>
    <mergeCell ref="J19:J20"/>
    <mergeCell ref="A24:J24"/>
    <mergeCell ref="A21:A23"/>
    <mergeCell ref="B21:C21"/>
    <mergeCell ref="A25:J25"/>
    <mergeCell ref="A33:J33"/>
  </mergeCells>
  <printOptions horizontalCentered="1"/>
  <pageMargins left="0.39370078740157483" right="0.19685039370078741" top="0.59055118110236227" bottom="0.59055118110236227" header="0.51181102362204722" footer="0.31496062992125984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на 1.04.15</vt:lpstr>
      <vt:lpstr>'Отчет на 1.04.15'!Заголовки_для_печати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Кондратичева Галина Анатольевна</cp:lastModifiedBy>
  <cp:lastPrinted>2015-04-01T09:13:26Z</cp:lastPrinted>
  <dcterms:created xsi:type="dcterms:W3CDTF">2014-04-07T02:44:58Z</dcterms:created>
  <dcterms:modified xsi:type="dcterms:W3CDTF">2015-04-06T04:56:30Z</dcterms:modified>
</cp:coreProperties>
</file>