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F46" i="1" l="1"/>
  <c r="E46" i="1"/>
  <c r="I27" i="1"/>
  <c r="I30" i="1"/>
  <c r="F49" i="1"/>
  <c r="I49" i="1"/>
  <c r="I46" i="1"/>
  <c r="I47" i="1"/>
  <c r="I41" i="1"/>
  <c r="I42" i="1"/>
  <c r="I39" i="1"/>
  <c r="I37" i="1"/>
  <c r="I34" i="1"/>
  <c r="F22" i="1"/>
  <c r="F41" i="1"/>
  <c r="F30" i="1"/>
  <c r="F23" i="1"/>
  <c r="F37" i="1"/>
  <c r="F42" i="1"/>
  <c r="F39" i="1"/>
  <c r="G37" i="1"/>
  <c r="G30" i="1"/>
  <c r="G42" i="1"/>
  <c r="G39" i="1"/>
  <c r="H41" i="1"/>
  <c r="H42" i="1"/>
  <c r="H39" i="1"/>
  <c r="E39" i="1"/>
  <c r="F52" i="1"/>
  <c r="G52" i="1"/>
  <c r="E52" i="1"/>
  <c r="E37" i="1"/>
  <c r="G23" i="1"/>
  <c r="G54" i="1"/>
  <c r="H52" i="1"/>
  <c r="H54" i="1"/>
  <c r="F54" i="1"/>
  <c r="G47" i="1"/>
  <c r="G22" i="1"/>
  <c r="G41" i="1"/>
  <c r="G46" i="1"/>
  <c r="G49" i="1"/>
  <c r="F47" i="1"/>
  <c r="H47" i="1"/>
  <c r="H46" i="1"/>
  <c r="H49" i="1"/>
  <c r="E22" i="1"/>
  <c r="E41" i="1"/>
  <c r="H18" i="1"/>
  <c r="H20" i="1"/>
  <c r="H23" i="1"/>
  <c r="H17" i="1"/>
  <c r="H22" i="1"/>
  <c r="E54" i="1"/>
  <c r="E30" i="1"/>
  <c r="E47" i="1"/>
  <c r="E49" i="1"/>
  <c r="E40" i="1"/>
  <c r="E23" i="1"/>
  <c r="H37" i="1"/>
  <c r="H34" i="1"/>
  <c r="H30" i="1"/>
  <c r="H27" i="1"/>
  <c r="E42" i="1"/>
</calcChain>
</file>

<file path=xl/sharedStrings.xml><?xml version="1.0" encoding="utf-8"?>
<sst xmlns="http://schemas.openxmlformats.org/spreadsheetml/2006/main" count="102" uniqueCount="54">
  <si>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</si>
  <si>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</si>
  <si>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</si>
  <si>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</si>
  <si>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</si>
  <si>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</si>
  <si>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</si>
  <si>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</si>
  <si>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</si>
  <si>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</si>
  <si>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</si>
  <si>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</si>
  <si>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</si>
  <si>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</si>
  <si>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</si>
  <si>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</si>
  <si>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</si>
  <si>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</si>
  <si>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</si>
  <si>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</si>
  <si>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</si>
  <si>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</si>
  <si>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</si>
  <si>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</si>
  <si>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</si>
  <si>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</si>
  <si>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</si>
  <si>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</si>
  <si>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</si>
  <si>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</si>
  <si>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</si>
  <si>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</si>
  <si>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</si>
  <si>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</si>
  <si>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</si>
  <si>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</si>
  <si>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</si>
  <si>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</si>
  <si>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</si>
  <si>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</si>
  <si>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</si>
  <si>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</si>
  <si>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</si>
  <si>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</si>
  <si>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</si>
  <si>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Субсидия организациям автомобильного транспорта на возмещение убытков от пассажирских перевозок на территории города Югорска по регулируемым тарифам</t>
  </si>
  <si>
    <t>Соисполнитель 1 ДМСиГ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</si>
  <si>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</si>
  <si>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t>2015 г.</t>
  </si>
  <si>
    <t>01 апреля</t>
  </si>
  <si>
    <t>ИТОГО</t>
  </si>
  <si>
    <t>Работы будут выполняться в летнее время</t>
  </si>
  <si>
    <t>Выплата производится в соответствии с ежеквартальной плановой разбивкой</t>
  </si>
  <si>
    <t>Оплата производится по факту выполненных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</si>
</sst>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justify" vertical="center" wrapText="1"/>
    </xf>
    <xf numFmtId="164" fontId="5" fillId="0" borderId="49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164" fontId="5" fillId="0" borderId="57" xfId="0" applyNumberFormat="1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64" fontId="5" fillId="0" borderId="59" xfId="0" applyNumberFormat="1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47" xfId="0" applyFont="1" applyFill="1" applyBorder="1" applyAlignment="1">
      <alignment horizontal="center" vertical="center" wrapText="1"/>
    </xf>
    <xf numFmtId="164" fontId="5" fillId="0" borderId="47" xfId="0" applyNumberFormat="1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164" fontId="4" fillId="0" borderId="61" xfId="0" applyNumberFormat="1" applyFont="1" applyBorder="1" applyAlignment="1">
      <alignment horizontal="center" vertical="center" wrapText="1"/>
    </xf>
    <xf numFmtId="164" fontId="12" fillId="0" borderId="61" xfId="0" applyNumberFormat="1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1" fillId="0" borderId="62" xfId="0" applyFont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164" fontId="5" fillId="0" borderId="69" xfId="0" applyNumberFormat="1" applyFont="1" applyBorder="1" applyAlignment="1">
      <alignment horizontal="center" vertical="center" wrapText="1"/>
    </xf>
    <xf numFmtId="164" fontId="5" fillId="0" borderId="63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7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53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justify" vertical="center" wrapText="1"/>
    </xf>
    <xf numFmtId="0" fontId="5" fillId="0" borderId="7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8" fillId="0" borderId="3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7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4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Normal="100" workbookViewId="0">
      <selection activeCell="A56" sqref="A56:XFD65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77734375" customWidth="1"/>
  </cols>
  <sheetData>
    <row r="1" spans="1:10" ht="15.6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6" x14ac:dyDescent="0.3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15.6" x14ac:dyDescent="0.3">
      <c r="A3" s="8"/>
      <c r="B3" s="8"/>
      <c r="C3" s="8"/>
      <c r="D3" s="12" t="s">
        <v>26</v>
      </c>
      <c r="E3" s="15" t="s">
        <v>27</v>
      </c>
      <c r="F3" s="9" t="s">
        <v>49</v>
      </c>
      <c r="G3" s="10" t="s">
        <v>48</v>
      </c>
      <c r="H3" s="8"/>
      <c r="I3" s="8"/>
      <c r="J3" s="8"/>
    </row>
    <row r="4" spans="1:10" ht="15.6" x14ac:dyDescent="0.3">
      <c r="A4" s="15"/>
      <c r="B4" s="18"/>
      <c r="C4" s="18"/>
      <c r="D4" s="19"/>
      <c r="E4" s="18"/>
      <c r="F4" s="18"/>
      <c r="G4" s="18"/>
      <c r="H4" s="18"/>
      <c r="I4" s="18"/>
      <c r="J4" s="18"/>
    </row>
    <row r="5" spans="1:10" ht="19.5" customHeight="1" x14ac:dyDescent="0.3">
      <c r="A5" s="86" t="s">
        <v>35</v>
      </c>
      <c r="B5" s="86"/>
      <c r="C5" s="86"/>
      <c r="D5" s="86"/>
      <c r="E5" s="18"/>
      <c r="F5" s="18"/>
      <c r="G5" s="18"/>
      <c r="H5" s="18"/>
      <c r="I5" s="18"/>
      <c r="J5" s="18"/>
    </row>
    <row r="6" spans="1:10" x14ac:dyDescent="0.3">
      <c r="A6" s="85" t="s">
        <v>2</v>
      </c>
      <c r="B6" s="85"/>
      <c r="C6" s="85"/>
      <c r="D6" s="85"/>
      <c r="E6" s="18"/>
      <c r="F6" s="18"/>
      <c r="G6" s="18"/>
      <c r="H6" s="18"/>
      <c r="I6" s="18"/>
      <c r="J6" s="18"/>
    </row>
    <row r="7" spans="1:10" ht="15" customHeight="1" x14ac:dyDescent="0.3">
      <c r="A7" s="87" t="s">
        <v>30</v>
      </c>
      <c r="B7" s="87"/>
      <c r="C7" s="87"/>
      <c r="D7" s="87"/>
      <c r="E7" s="18"/>
      <c r="F7" s="18"/>
      <c r="G7" s="18"/>
      <c r="H7" s="18"/>
      <c r="I7" s="18"/>
      <c r="J7" s="18"/>
    </row>
    <row r="8" spans="1:10" x14ac:dyDescent="0.3">
      <c r="A8" s="85" t="s">
        <v>3</v>
      </c>
      <c r="B8" s="85"/>
      <c r="C8" s="85"/>
      <c r="D8" s="85"/>
      <c r="E8" s="18"/>
      <c r="F8" s="18"/>
      <c r="G8" s="18"/>
      <c r="H8" s="18"/>
      <c r="I8" s="18"/>
      <c r="J8" s="18"/>
    </row>
    <row r="9" spans="1:10" x14ac:dyDescent="0.3">
      <c r="A9" s="20"/>
      <c r="B9" s="20"/>
      <c r="C9" s="20"/>
      <c r="D9" s="20"/>
      <c r="E9" s="18"/>
      <c r="F9" s="18"/>
      <c r="G9" s="18"/>
      <c r="H9" s="18"/>
      <c r="I9" s="18"/>
      <c r="J9" s="18"/>
    </row>
    <row r="10" spans="1:10" ht="16.2" thickBot="1" x14ac:dyDescent="0.35">
      <c r="A10" s="1" t="s">
        <v>4</v>
      </c>
      <c r="B10" s="18"/>
      <c r="C10" s="18"/>
      <c r="D10" s="19"/>
      <c r="E10" s="18"/>
      <c r="F10" s="18"/>
      <c r="G10" s="26"/>
      <c r="H10" s="18"/>
      <c r="I10" s="18"/>
      <c r="J10" s="18"/>
    </row>
    <row r="11" spans="1:10" ht="27.75" customHeight="1" x14ac:dyDescent="0.3">
      <c r="A11" s="128" t="s">
        <v>5</v>
      </c>
      <c r="B11" s="96" t="s">
        <v>6</v>
      </c>
      <c r="C11" s="96" t="s">
        <v>7</v>
      </c>
      <c r="D11" s="130" t="s">
        <v>8</v>
      </c>
      <c r="E11" s="96" t="s">
        <v>9</v>
      </c>
      <c r="F11" s="98" t="s">
        <v>10</v>
      </c>
      <c r="G11" s="111" t="s">
        <v>28</v>
      </c>
      <c r="H11" s="125" t="s">
        <v>11</v>
      </c>
      <c r="I11" s="96"/>
      <c r="J11" s="126" t="s">
        <v>12</v>
      </c>
    </row>
    <row r="12" spans="1:10" ht="35.25" customHeight="1" x14ac:dyDescent="0.3">
      <c r="A12" s="129"/>
      <c r="B12" s="97"/>
      <c r="C12" s="97"/>
      <c r="D12" s="131"/>
      <c r="E12" s="97"/>
      <c r="F12" s="99"/>
      <c r="G12" s="112"/>
      <c r="H12" s="25" t="s">
        <v>13</v>
      </c>
      <c r="I12" s="24" t="s">
        <v>15</v>
      </c>
      <c r="J12" s="127"/>
    </row>
    <row r="13" spans="1:10" ht="31.5" customHeight="1" x14ac:dyDescent="0.3">
      <c r="A13" s="129"/>
      <c r="B13" s="97"/>
      <c r="C13" s="97"/>
      <c r="D13" s="131"/>
      <c r="E13" s="97"/>
      <c r="F13" s="99"/>
      <c r="G13" s="113"/>
      <c r="H13" s="25" t="s">
        <v>14</v>
      </c>
      <c r="I13" s="24" t="s">
        <v>16</v>
      </c>
      <c r="J13" s="127"/>
    </row>
    <row r="14" spans="1:10" x14ac:dyDescent="0.3">
      <c r="A14" s="27">
        <v>1</v>
      </c>
      <c r="B14" s="24">
        <v>2</v>
      </c>
      <c r="C14" s="24">
        <v>3</v>
      </c>
      <c r="D14" s="23">
        <v>4</v>
      </c>
      <c r="E14" s="24">
        <v>5</v>
      </c>
      <c r="F14" s="24">
        <v>6</v>
      </c>
      <c r="G14" s="11">
        <v>7</v>
      </c>
      <c r="H14" s="24">
        <v>8</v>
      </c>
      <c r="I14" s="24">
        <v>9</v>
      </c>
      <c r="J14" s="28">
        <v>10</v>
      </c>
    </row>
    <row r="15" spans="1:10" ht="30.6" customHeight="1" x14ac:dyDescent="0.3">
      <c r="A15" s="114" t="s">
        <v>36</v>
      </c>
      <c r="B15" s="115"/>
      <c r="C15" s="115"/>
      <c r="D15" s="115"/>
      <c r="E15" s="115"/>
      <c r="F15" s="115"/>
      <c r="G15" s="115"/>
      <c r="H15" s="115"/>
      <c r="I15" s="115"/>
      <c r="J15" s="116"/>
    </row>
    <row r="16" spans="1:10" ht="15.6" customHeight="1" x14ac:dyDescent="0.3">
      <c r="A16" s="27">
        <v>1</v>
      </c>
      <c r="B16" s="115" t="s">
        <v>37</v>
      </c>
      <c r="C16" s="115"/>
      <c r="D16" s="115"/>
      <c r="E16" s="115"/>
      <c r="F16" s="115"/>
      <c r="G16" s="115"/>
      <c r="H16" s="115"/>
      <c r="I16" s="115"/>
      <c r="J16" s="116"/>
    </row>
    <row r="17" spans="1:10" ht="63" customHeight="1" x14ac:dyDescent="0.3">
      <c r="A17" s="88" t="s">
        <v>38</v>
      </c>
      <c r="B17" s="92" t="s">
        <v>47</v>
      </c>
      <c r="C17" s="100" t="s">
        <v>31</v>
      </c>
      <c r="D17" s="56" t="s">
        <v>20</v>
      </c>
      <c r="E17" s="39">
        <v>36796.699999999997</v>
      </c>
      <c r="F17" s="39">
        <v>36796.699999999997</v>
      </c>
      <c r="G17" s="39">
        <v>0</v>
      </c>
      <c r="H17" s="39">
        <f>F17-G17</f>
        <v>36796.699999999997</v>
      </c>
      <c r="I17" s="14">
        <v>0</v>
      </c>
      <c r="J17" s="82" t="s">
        <v>51</v>
      </c>
    </row>
    <row r="18" spans="1:10" ht="53.4" customHeight="1" x14ac:dyDescent="0.3">
      <c r="A18" s="89"/>
      <c r="B18" s="93"/>
      <c r="C18" s="117"/>
      <c r="D18" s="56" t="s">
        <v>21</v>
      </c>
      <c r="E18" s="40">
        <v>1937</v>
      </c>
      <c r="F18" s="40">
        <v>1937</v>
      </c>
      <c r="G18" s="40">
        <v>0</v>
      </c>
      <c r="H18" s="39">
        <f>F18-G18</f>
        <v>1937</v>
      </c>
      <c r="I18" s="14">
        <v>0</v>
      </c>
      <c r="J18" s="83"/>
    </row>
    <row r="19" spans="1:10" ht="40.799999999999997" customHeight="1" x14ac:dyDescent="0.3">
      <c r="A19" s="90"/>
      <c r="B19" s="94"/>
      <c r="C19" s="100" t="s">
        <v>39</v>
      </c>
      <c r="D19" s="56" t="s">
        <v>20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29"/>
    </row>
    <row r="20" spans="1:10" ht="28.2" customHeight="1" x14ac:dyDescent="0.3">
      <c r="A20" s="91"/>
      <c r="B20" s="95"/>
      <c r="C20" s="101"/>
      <c r="D20" s="59" t="s">
        <v>21</v>
      </c>
      <c r="E20" s="61">
        <v>0</v>
      </c>
      <c r="F20" s="61">
        <v>0</v>
      </c>
      <c r="G20" s="61">
        <v>0</v>
      </c>
      <c r="H20" s="60">
        <f>F20-G20</f>
        <v>0</v>
      </c>
      <c r="I20" s="60">
        <v>0</v>
      </c>
      <c r="J20" s="63"/>
    </row>
    <row r="21" spans="1:10" ht="32.4" customHeight="1" x14ac:dyDescent="0.3">
      <c r="A21" s="121" t="s">
        <v>17</v>
      </c>
      <c r="B21" s="122"/>
      <c r="C21" s="122"/>
      <c r="D21" s="57" t="s">
        <v>18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62" t="s">
        <v>19</v>
      </c>
    </row>
    <row r="22" spans="1:10" ht="39.6" x14ac:dyDescent="0.3">
      <c r="A22" s="114"/>
      <c r="B22" s="115"/>
      <c r="C22" s="115"/>
      <c r="D22" s="23" t="s">
        <v>20</v>
      </c>
      <c r="E22" s="39">
        <f>E17</f>
        <v>36796.699999999997</v>
      </c>
      <c r="F22" s="39">
        <f>F17</f>
        <v>36796.699999999997</v>
      </c>
      <c r="G22" s="39">
        <f t="shared" ref="G22:H22" si="0">G17</f>
        <v>0</v>
      </c>
      <c r="H22" s="39">
        <f t="shared" si="0"/>
        <v>36796.699999999997</v>
      </c>
      <c r="I22" s="14">
        <v>0</v>
      </c>
      <c r="J22" s="30" t="s">
        <v>19</v>
      </c>
    </row>
    <row r="23" spans="1:10" ht="18" customHeight="1" x14ac:dyDescent="0.3">
      <c r="A23" s="114"/>
      <c r="B23" s="115"/>
      <c r="C23" s="115"/>
      <c r="D23" s="23" t="s">
        <v>21</v>
      </c>
      <c r="E23" s="40">
        <f>E18+E20</f>
        <v>1937</v>
      </c>
      <c r="F23" s="40">
        <f>F18+F20</f>
        <v>1937</v>
      </c>
      <c r="G23" s="40">
        <f>G18+G20</f>
        <v>0</v>
      </c>
      <c r="H23" s="40">
        <f t="shared" ref="H23" si="1">H18+H20</f>
        <v>1937</v>
      </c>
      <c r="I23" s="14">
        <v>0</v>
      </c>
      <c r="J23" s="30" t="s">
        <v>19</v>
      </c>
    </row>
    <row r="24" spans="1:10" ht="39.6" x14ac:dyDescent="0.3">
      <c r="A24" s="123"/>
      <c r="B24" s="124"/>
      <c r="C24" s="124"/>
      <c r="D24" s="21" t="s">
        <v>22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31" t="s">
        <v>19</v>
      </c>
    </row>
    <row r="25" spans="1:10" ht="22.2" customHeight="1" x14ac:dyDescent="0.3">
      <c r="A25" s="108" t="s">
        <v>40</v>
      </c>
      <c r="B25" s="109"/>
      <c r="C25" s="109"/>
      <c r="D25" s="109"/>
      <c r="E25" s="109"/>
      <c r="F25" s="109"/>
      <c r="G25" s="109"/>
      <c r="H25" s="109"/>
      <c r="I25" s="109"/>
      <c r="J25" s="110"/>
    </row>
    <row r="26" spans="1:10" ht="39.6" x14ac:dyDescent="0.3">
      <c r="A26" s="118" t="s">
        <v>41</v>
      </c>
      <c r="B26" s="120" t="s">
        <v>42</v>
      </c>
      <c r="C26" s="120" t="s">
        <v>31</v>
      </c>
      <c r="D26" s="22" t="s">
        <v>20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32"/>
    </row>
    <row r="27" spans="1:10" ht="26.4" x14ac:dyDescent="0.3">
      <c r="A27" s="119"/>
      <c r="B27" s="105"/>
      <c r="C27" s="105"/>
      <c r="D27" s="7" t="s">
        <v>21</v>
      </c>
      <c r="E27" s="42">
        <v>73895</v>
      </c>
      <c r="F27" s="42">
        <v>73895</v>
      </c>
      <c r="G27" s="42">
        <v>11403.9</v>
      </c>
      <c r="H27" s="39">
        <f>F27-G27</f>
        <v>62491.1</v>
      </c>
      <c r="I27" s="41">
        <f t="shared" ref="I27:I30" si="2">G27/F27*100</f>
        <v>15.432573245821773</v>
      </c>
      <c r="J27" s="81" t="s">
        <v>53</v>
      </c>
    </row>
    <row r="28" spans="1:10" ht="26.4" x14ac:dyDescent="0.3">
      <c r="A28" s="102"/>
      <c r="B28" s="104" t="s">
        <v>32</v>
      </c>
      <c r="C28" s="106"/>
      <c r="D28" s="7" t="s">
        <v>18</v>
      </c>
      <c r="E28" s="42">
        <v>0</v>
      </c>
      <c r="F28" s="42">
        <v>0</v>
      </c>
      <c r="G28" s="42">
        <v>0</v>
      </c>
      <c r="H28" s="42">
        <v>0</v>
      </c>
      <c r="I28" s="41">
        <v>0</v>
      </c>
      <c r="J28" s="33"/>
    </row>
    <row r="29" spans="1:10" ht="39.6" x14ac:dyDescent="0.3">
      <c r="A29" s="103"/>
      <c r="B29" s="105"/>
      <c r="C29" s="107"/>
      <c r="D29" s="7" t="s">
        <v>20</v>
      </c>
      <c r="E29" s="42">
        <v>0</v>
      </c>
      <c r="F29" s="42">
        <v>0</v>
      </c>
      <c r="G29" s="42">
        <v>0</v>
      </c>
      <c r="H29" s="42">
        <v>0</v>
      </c>
      <c r="I29" s="41">
        <v>0</v>
      </c>
      <c r="J29" s="33"/>
    </row>
    <row r="30" spans="1:10" ht="26.4" x14ac:dyDescent="0.3">
      <c r="A30" s="103"/>
      <c r="B30" s="105"/>
      <c r="C30" s="107"/>
      <c r="D30" s="7" t="s">
        <v>21</v>
      </c>
      <c r="E30" s="42">
        <f>E27</f>
        <v>73895</v>
      </c>
      <c r="F30" s="42">
        <f>F27</f>
        <v>73895</v>
      </c>
      <c r="G30" s="42">
        <f>G27</f>
        <v>11403.9</v>
      </c>
      <c r="H30" s="39">
        <f>F30-G30</f>
        <v>62491.1</v>
      </c>
      <c r="I30" s="41">
        <f t="shared" si="2"/>
        <v>15.432573245821773</v>
      </c>
      <c r="J30" s="36"/>
    </row>
    <row r="31" spans="1:10" ht="39.6" x14ac:dyDescent="0.3">
      <c r="A31" s="103"/>
      <c r="B31" s="105"/>
      <c r="C31" s="107"/>
      <c r="D31" s="7" t="s">
        <v>22</v>
      </c>
      <c r="E31" s="42">
        <v>0</v>
      </c>
      <c r="F31" s="42">
        <v>0</v>
      </c>
      <c r="G31" s="42">
        <v>0</v>
      </c>
      <c r="H31" s="42">
        <v>0</v>
      </c>
      <c r="I31" s="41">
        <v>0</v>
      </c>
      <c r="J31" s="33"/>
    </row>
    <row r="32" spans="1:10" ht="32.4" customHeight="1" x14ac:dyDescent="0.3">
      <c r="A32" s="108" t="s">
        <v>43</v>
      </c>
      <c r="B32" s="109"/>
      <c r="C32" s="109"/>
      <c r="D32" s="109"/>
      <c r="E32" s="109"/>
      <c r="F32" s="109"/>
      <c r="G32" s="109"/>
      <c r="H32" s="109"/>
      <c r="I32" s="134"/>
      <c r="J32" s="110"/>
    </row>
    <row r="33" spans="1:10" ht="41.4" customHeight="1" x14ac:dyDescent="0.3">
      <c r="A33" s="118" t="s">
        <v>44</v>
      </c>
      <c r="B33" s="120" t="s">
        <v>45</v>
      </c>
      <c r="C33" s="120" t="s">
        <v>31</v>
      </c>
      <c r="D33" s="22" t="s">
        <v>20</v>
      </c>
      <c r="E33" s="41">
        <v>0</v>
      </c>
      <c r="F33" s="41">
        <v>0</v>
      </c>
      <c r="G33" s="41">
        <v>0</v>
      </c>
      <c r="H33" s="74">
        <v>0</v>
      </c>
      <c r="I33" s="42">
        <v>0</v>
      </c>
      <c r="J33" s="32"/>
    </row>
    <row r="34" spans="1:10" ht="49.2" customHeight="1" x14ac:dyDescent="0.3">
      <c r="A34" s="119"/>
      <c r="B34" s="105"/>
      <c r="C34" s="105"/>
      <c r="D34" s="7" t="s">
        <v>21</v>
      </c>
      <c r="E34" s="42">
        <v>16921</v>
      </c>
      <c r="F34" s="42">
        <v>16921</v>
      </c>
      <c r="G34" s="42">
        <v>5400</v>
      </c>
      <c r="H34" s="75">
        <f>F34-G34</f>
        <v>11521</v>
      </c>
      <c r="I34" s="42">
        <f>G34/F34*100</f>
        <v>31.913007505466577</v>
      </c>
      <c r="J34" s="81" t="s">
        <v>52</v>
      </c>
    </row>
    <row r="35" spans="1:10" ht="26.4" x14ac:dyDescent="0.3">
      <c r="A35" s="102"/>
      <c r="B35" s="104" t="s">
        <v>33</v>
      </c>
      <c r="C35" s="106"/>
      <c r="D35" s="7" t="s">
        <v>18</v>
      </c>
      <c r="E35" s="42">
        <v>0</v>
      </c>
      <c r="F35" s="42">
        <v>0</v>
      </c>
      <c r="G35" s="42">
        <v>0</v>
      </c>
      <c r="H35" s="76">
        <v>0</v>
      </c>
      <c r="I35" s="42">
        <v>0</v>
      </c>
      <c r="J35" s="78"/>
    </row>
    <row r="36" spans="1:10" ht="39.6" x14ac:dyDescent="0.3">
      <c r="A36" s="103"/>
      <c r="B36" s="105"/>
      <c r="C36" s="107"/>
      <c r="D36" s="7" t="s">
        <v>20</v>
      </c>
      <c r="E36" s="42">
        <v>0</v>
      </c>
      <c r="F36" s="42">
        <v>0</v>
      </c>
      <c r="G36" s="42">
        <v>0</v>
      </c>
      <c r="H36" s="76">
        <v>0</v>
      </c>
      <c r="I36" s="42">
        <v>0</v>
      </c>
      <c r="J36" s="78"/>
    </row>
    <row r="37" spans="1:10" ht="26.4" x14ac:dyDescent="0.3">
      <c r="A37" s="103"/>
      <c r="B37" s="105"/>
      <c r="C37" s="107"/>
      <c r="D37" s="7" t="s">
        <v>21</v>
      </c>
      <c r="E37" s="42">
        <f>E34</f>
        <v>16921</v>
      </c>
      <c r="F37" s="42">
        <f>F34</f>
        <v>16921</v>
      </c>
      <c r="G37" s="42">
        <f>G34</f>
        <v>5400</v>
      </c>
      <c r="H37" s="75">
        <f>F37-G37</f>
        <v>11521</v>
      </c>
      <c r="I37" s="42">
        <f t="shared" ref="I37" si="3">G37/F37*100</f>
        <v>31.913007505466577</v>
      </c>
      <c r="J37" s="79"/>
    </row>
    <row r="38" spans="1:10" ht="40.200000000000003" thickBot="1" x14ac:dyDescent="0.35">
      <c r="A38" s="150"/>
      <c r="B38" s="151"/>
      <c r="C38" s="152"/>
      <c r="D38" s="43" t="s">
        <v>22</v>
      </c>
      <c r="E38" s="44">
        <v>0</v>
      </c>
      <c r="F38" s="44">
        <v>0</v>
      </c>
      <c r="G38" s="44">
        <v>0</v>
      </c>
      <c r="H38" s="77">
        <v>0</v>
      </c>
      <c r="I38" s="44">
        <v>0</v>
      </c>
      <c r="J38" s="80"/>
    </row>
    <row r="39" spans="1:10" ht="39" customHeight="1" thickBot="1" x14ac:dyDescent="0.35">
      <c r="A39" s="153" t="s">
        <v>29</v>
      </c>
      <c r="B39" s="154"/>
      <c r="C39" s="155"/>
      <c r="D39" s="70" t="s">
        <v>50</v>
      </c>
      <c r="E39" s="71">
        <f>E40+E41+E42</f>
        <v>129549.7</v>
      </c>
      <c r="F39" s="72">
        <f t="shared" ref="F39:H39" si="4">F40+F41+F42</f>
        <v>129549.7</v>
      </c>
      <c r="G39" s="71">
        <f t="shared" si="4"/>
        <v>16803.900000000001</v>
      </c>
      <c r="H39" s="72">
        <f t="shared" si="4"/>
        <v>112745.8</v>
      </c>
      <c r="I39" s="72">
        <f>G39/F39*100</f>
        <v>12.971006494032794</v>
      </c>
      <c r="J39" s="69" t="s">
        <v>19</v>
      </c>
    </row>
    <row r="40" spans="1:10" s="13" customFormat="1" ht="30.6" customHeight="1" thickBot="1" x14ac:dyDescent="0.35">
      <c r="A40" s="156"/>
      <c r="B40" s="157"/>
      <c r="C40" s="158"/>
      <c r="D40" s="65" t="s">
        <v>18</v>
      </c>
      <c r="E40" s="45">
        <f>E35+E28+E21</f>
        <v>0</v>
      </c>
      <c r="F40" s="45">
        <v>0</v>
      </c>
      <c r="G40" s="45">
        <v>0</v>
      </c>
      <c r="H40" s="45">
        <v>0</v>
      </c>
      <c r="I40" s="72">
        <v>0</v>
      </c>
      <c r="J40" s="46" t="s">
        <v>19</v>
      </c>
    </row>
    <row r="41" spans="1:10" s="13" customFormat="1" ht="41.4" customHeight="1" thickBot="1" x14ac:dyDescent="0.35">
      <c r="A41" s="156"/>
      <c r="B41" s="157"/>
      <c r="C41" s="158"/>
      <c r="D41" s="66" t="s">
        <v>20</v>
      </c>
      <c r="E41" s="37">
        <f>E36+E29+E22</f>
        <v>36796.699999999997</v>
      </c>
      <c r="F41" s="37">
        <f t="shared" ref="F41:G41" si="5">F36+F29+F22</f>
        <v>36796.699999999997</v>
      </c>
      <c r="G41" s="37">
        <f t="shared" si="5"/>
        <v>0</v>
      </c>
      <c r="H41" s="37">
        <f>F41-G41</f>
        <v>36796.699999999997</v>
      </c>
      <c r="I41" s="72">
        <f t="shared" ref="I41:I42" si="6">G41/F41*100</f>
        <v>0</v>
      </c>
      <c r="J41" s="38" t="s">
        <v>19</v>
      </c>
    </row>
    <row r="42" spans="1:10" s="13" customFormat="1" ht="27" thickBot="1" x14ac:dyDescent="0.35">
      <c r="A42" s="156"/>
      <c r="B42" s="157"/>
      <c r="C42" s="158"/>
      <c r="D42" s="67" t="s">
        <v>21</v>
      </c>
      <c r="E42" s="17">
        <f>E37+E30+E23</f>
        <v>92753</v>
      </c>
      <c r="F42" s="17">
        <f t="shared" ref="F42" si="7">F37+F30+F23</f>
        <v>92753</v>
      </c>
      <c r="G42" s="17">
        <f>G37+G30+G23</f>
        <v>16803.900000000001</v>
      </c>
      <c r="H42" s="17">
        <f>F42-G42</f>
        <v>75949.100000000006</v>
      </c>
      <c r="I42" s="72">
        <f t="shared" si="6"/>
        <v>18.116826409927445</v>
      </c>
      <c r="J42" s="34" t="s">
        <v>19</v>
      </c>
    </row>
    <row r="43" spans="1:10" s="13" customFormat="1" ht="42" customHeight="1" thickBot="1" x14ac:dyDescent="0.35">
      <c r="A43" s="159"/>
      <c r="B43" s="160"/>
      <c r="C43" s="161"/>
      <c r="D43" s="68" t="s">
        <v>22</v>
      </c>
      <c r="E43" s="47">
        <v>0</v>
      </c>
      <c r="F43" s="47">
        <v>0</v>
      </c>
      <c r="G43" s="47">
        <v>0</v>
      </c>
      <c r="H43" s="47">
        <v>0</v>
      </c>
      <c r="I43" s="72">
        <v>0</v>
      </c>
      <c r="J43" s="48" t="s">
        <v>19</v>
      </c>
    </row>
    <row r="44" spans="1:10" s="13" customFormat="1" ht="13.2" customHeight="1" x14ac:dyDescent="0.3">
      <c r="A44" s="146" t="s">
        <v>23</v>
      </c>
      <c r="B44" s="147"/>
      <c r="C44" s="147"/>
      <c r="D44" s="147"/>
      <c r="E44" s="147"/>
      <c r="F44" s="147"/>
      <c r="G44" s="147"/>
      <c r="H44" s="147"/>
      <c r="I44" s="147"/>
      <c r="J44" s="148"/>
    </row>
    <row r="45" spans="1:10" s="13" customFormat="1" ht="26.4" x14ac:dyDescent="0.3">
      <c r="A45" s="149" t="s">
        <v>34</v>
      </c>
      <c r="B45" s="131"/>
      <c r="C45" s="131"/>
      <c r="D45" s="23" t="s">
        <v>18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35" t="s">
        <v>19</v>
      </c>
    </row>
    <row r="46" spans="1:10" s="13" customFormat="1" ht="39.6" x14ac:dyDescent="0.3">
      <c r="A46" s="149"/>
      <c r="B46" s="131"/>
      <c r="C46" s="131"/>
      <c r="D46" s="23" t="s">
        <v>20</v>
      </c>
      <c r="E46" s="14">
        <f>E17+E26+E33</f>
        <v>36796.699999999997</v>
      </c>
      <c r="F46" s="14">
        <f>F17+F26+F33</f>
        <v>36796.699999999997</v>
      </c>
      <c r="G46" s="14">
        <f>G41</f>
        <v>0</v>
      </c>
      <c r="H46" s="73">
        <f t="shared" ref="H46:H47" si="8">F46-G46</f>
        <v>36796.699999999997</v>
      </c>
      <c r="I46" s="14">
        <f t="shared" ref="I46:I47" si="9">G46/F46*100</f>
        <v>0</v>
      </c>
      <c r="J46" s="35" t="s">
        <v>19</v>
      </c>
    </row>
    <row r="47" spans="1:10" s="13" customFormat="1" ht="20.399999999999999" customHeight="1" x14ac:dyDescent="0.3">
      <c r="A47" s="149"/>
      <c r="B47" s="131"/>
      <c r="C47" s="131"/>
      <c r="D47" s="23" t="s">
        <v>21</v>
      </c>
      <c r="E47" s="14">
        <f>E37+E30+E18</f>
        <v>92753</v>
      </c>
      <c r="F47" s="14">
        <f t="shared" ref="F47" si="10">F37+F30+F18</f>
        <v>92753</v>
      </c>
      <c r="G47" s="14">
        <f>G42-G52</f>
        <v>16803.900000000001</v>
      </c>
      <c r="H47" s="39">
        <f t="shared" si="8"/>
        <v>75949.100000000006</v>
      </c>
      <c r="I47" s="14">
        <f t="shared" si="9"/>
        <v>18.116826409927445</v>
      </c>
      <c r="J47" s="35"/>
    </row>
    <row r="48" spans="1:10" s="13" customFormat="1" ht="39.6" x14ac:dyDescent="0.3">
      <c r="A48" s="149"/>
      <c r="B48" s="131"/>
      <c r="C48" s="131"/>
      <c r="D48" s="23" t="s">
        <v>22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35" t="s">
        <v>19</v>
      </c>
    </row>
    <row r="49" spans="1:10" s="52" customFormat="1" ht="17.399999999999999" customHeight="1" x14ac:dyDescent="0.3">
      <c r="A49" s="149"/>
      <c r="B49" s="131"/>
      <c r="C49" s="131"/>
      <c r="D49" s="49" t="s">
        <v>25</v>
      </c>
      <c r="E49" s="50">
        <f>E45+E46+E47+E48</f>
        <v>129549.7</v>
      </c>
      <c r="F49" s="50">
        <f t="shared" ref="F49:H49" si="11">F45+F46+F47+F48</f>
        <v>129549.7</v>
      </c>
      <c r="G49" s="50">
        <f t="shared" si="11"/>
        <v>16803.900000000001</v>
      </c>
      <c r="H49" s="50">
        <f t="shared" si="11"/>
        <v>112745.8</v>
      </c>
      <c r="I49" s="50">
        <f>G49/F49*100</f>
        <v>12.971006494032794</v>
      </c>
      <c r="J49" s="51" t="s">
        <v>19</v>
      </c>
    </row>
    <row r="50" spans="1:10" s="13" customFormat="1" ht="32.4" customHeight="1" x14ac:dyDescent="0.3">
      <c r="A50" s="137" t="s">
        <v>46</v>
      </c>
      <c r="B50" s="138"/>
      <c r="C50" s="139"/>
      <c r="D50" s="23" t="s">
        <v>18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35" t="s">
        <v>19</v>
      </c>
    </row>
    <row r="51" spans="1:10" s="13" customFormat="1" ht="42.6" customHeight="1" x14ac:dyDescent="0.3">
      <c r="A51" s="140"/>
      <c r="B51" s="141"/>
      <c r="C51" s="142"/>
      <c r="D51" s="23" t="s">
        <v>20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35" t="s">
        <v>19</v>
      </c>
    </row>
    <row r="52" spans="1:10" s="13" customFormat="1" ht="26.4" x14ac:dyDescent="0.3">
      <c r="A52" s="140"/>
      <c r="B52" s="141"/>
      <c r="C52" s="142"/>
      <c r="D52" s="23" t="s">
        <v>21</v>
      </c>
      <c r="E52" s="64">
        <f>E20</f>
        <v>0</v>
      </c>
      <c r="F52" s="64">
        <f t="shared" ref="F52:G52" si="12">F20</f>
        <v>0</v>
      </c>
      <c r="G52" s="64">
        <f t="shared" si="12"/>
        <v>0</v>
      </c>
      <c r="H52" s="16">
        <f>F52-G52</f>
        <v>0</v>
      </c>
      <c r="I52" s="14">
        <v>0</v>
      </c>
      <c r="J52" s="35" t="s">
        <v>19</v>
      </c>
    </row>
    <row r="53" spans="1:10" s="13" customFormat="1" ht="39.6" x14ac:dyDescent="0.3">
      <c r="A53" s="140"/>
      <c r="B53" s="141"/>
      <c r="C53" s="142"/>
      <c r="D53" s="23" t="s">
        <v>22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35" t="s">
        <v>19</v>
      </c>
    </row>
    <row r="54" spans="1:10" s="52" customFormat="1" ht="15" thickBot="1" x14ac:dyDescent="0.35">
      <c r="A54" s="143"/>
      <c r="B54" s="144"/>
      <c r="C54" s="145"/>
      <c r="D54" s="53" t="s">
        <v>25</v>
      </c>
      <c r="E54" s="54">
        <f>E50+E51+E52+E53</f>
        <v>0</v>
      </c>
      <c r="F54" s="54">
        <f>F50+F51+F52+F53</f>
        <v>0</v>
      </c>
      <c r="G54" s="54">
        <f t="shared" ref="G54:H54" si="13">G50+G51+G52+G53</f>
        <v>0</v>
      </c>
      <c r="H54" s="54">
        <f t="shared" si="13"/>
        <v>0</v>
      </c>
      <c r="I54" s="54">
        <v>0</v>
      </c>
      <c r="J54" s="55" t="s">
        <v>19</v>
      </c>
    </row>
    <row r="55" spans="1:10" ht="15.6" x14ac:dyDescent="0.3">
      <c r="A55" s="2" t="s">
        <v>24</v>
      </c>
      <c r="B55" s="18"/>
      <c r="C55" s="18"/>
      <c r="D55" s="19"/>
      <c r="E55" s="18"/>
      <c r="F55" s="18"/>
      <c r="G55" s="18"/>
      <c r="H55" s="18"/>
      <c r="I55" s="18"/>
      <c r="J55" s="18"/>
    </row>
    <row r="56" spans="1:10" ht="31.2" customHeight="1" x14ac:dyDescent="0.3">
      <c r="A56" s="2"/>
      <c r="B56" s="18"/>
      <c r="C56" s="18"/>
      <c r="D56" s="19"/>
      <c r="E56" s="18"/>
      <c r="F56" s="18"/>
      <c r="G56" s="18"/>
      <c r="H56" s="18"/>
      <c r="I56" s="18"/>
      <c r="J56" s="18"/>
    </row>
    <row r="57" spans="1:10" ht="28.2" customHeight="1" x14ac:dyDescent="0.3">
      <c r="A57" s="4"/>
      <c r="B57" s="18"/>
      <c r="C57" s="18"/>
      <c r="D57" s="19"/>
      <c r="E57" s="18"/>
      <c r="F57" s="18"/>
      <c r="G57" s="18"/>
      <c r="H57" s="18"/>
      <c r="I57" s="18"/>
      <c r="J57" s="18"/>
    </row>
    <row r="58" spans="1:10" x14ac:dyDescent="0.3">
      <c r="A58" s="3"/>
      <c r="B58" s="18"/>
      <c r="C58" s="18"/>
      <c r="D58" s="19"/>
      <c r="E58" s="18"/>
      <c r="F58" s="18"/>
      <c r="G58" s="18"/>
      <c r="H58" s="18"/>
      <c r="I58" s="18"/>
      <c r="J58" s="18"/>
    </row>
    <row r="59" spans="1:10" ht="34.799999999999997" customHeight="1" x14ac:dyDescent="0.3">
      <c r="A59" s="135"/>
      <c r="B59" s="136"/>
      <c r="C59" s="136"/>
      <c r="D59" s="136"/>
      <c r="E59" s="136"/>
      <c r="F59" s="136"/>
      <c r="G59" s="136"/>
      <c r="H59" s="136"/>
      <c r="I59" s="18"/>
      <c r="J59" s="18"/>
    </row>
    <row r="60" spans="1:10" ht="16.2" customHeight="1" x14ac:dyDescent="0.3">
      <c r="A60" s="4"/>
      <c r="B60" s="18"/>
      <c r="C60" s="18"/>
      <c r="D60" s="19"/>
      <c r="E60" s="18"/>
      <c r="F60" s="18"/>
      <c r="G60" s="18"/>
      <c r="H60" s="18"/>
      <c r="I60" s="18"/>
      <c r="J60" s="18"/>
    </row>
    <row r="61" spans="1:10" x14ac:dyDescent="0.3">
      <c r="A61" s="3"/>
      <c r="B61" s="18"/>
      <c r="C61" s="18"/>
      <c r="D61" s="19"/>
      <c r="E61" s="18"/>
      <c r="F61" s="18"/>
      <c r="G61" s="18"/>
      <c r="H61" s="18"/>
      <c r="I61" s="18"/>
      <c r="J61" s="18"/>
    </row>
    <row r="62" spans="1:10" x14ac:dyDescent="0.3">
      <c r="A62" s="132"/>
      <c r="B62" s="133"/>
      <c r="C62" s="133"/>
      <c r="D62" s="133"/>
      <c r="E62" s="133"/>
      <c r="F62" s="133"/>
      <c r="G62" s="133"/>
      <c r="H62" s="133"/>
      <c r="I62" s="133"/>
      <c r="J62" s="18"/>
    </row>
    <row r="63" spans="1:10" ht="19.2" customHeight="1" x14ac:dyDescent="0.3">
      <c r="A63" s="5"/>
      <c r="B63" s="18"/>
      <c r="C63" s="18"/>
      <c r="D63" s="19"/>
      <c r="E63" s="18"/>
      <c r="F63" s="18"/>
      <c r="G63" s="18"/>
      <c r="H63" s="18"/>
      <c r="I63" s="18"/>
      <c r="J63" s="18"/>
    </row>
    <row r="64" spans="1:10" x14ac:dyDescent="0.3">
      <c r="A64" s="6"/>
      <c r="B64" s="18"/>
      <c r="C64" s="18"/>
      <c r="D64" s="19"/>
      <c r="E64" s="18"/>
      <c r="F64" s="18"/>
      <c r="G64" s="18"/>
      <c r="H64" s="18"/>
      <c r="I64" s="18"/>
      <c r="J64" s="18"/>
    </row>
    <row r="65" spans="1:10" x14ac:dyDescent="0.3">
      <c r="A65" s="18"/>
      <c r="B65" s="18"/>
      <c r="C65" s="18"/>
      <c r="D65" s="19"/>
      <c r="E65" s="18"/>
      <c r="F65" s="18"/>
      <c r="G65" s="18"/>
      <c r="H65" s="18"/>
      <c r="I65" s="18"/>
      <c r="J65" s="18"/>
    </row>
    <row r="66" spans="1:10" x14ac:dyDescent="0.3">
      <c r="A66" s="18"/>
      <c r="B66" s="18"/>
      <c r="C66" s="18"/>
      <c r="D66" s="19"/>
      <c r="E66" s="18"/>
      <c r="F66" s="18"/>
      <c r="G66" s="18"/>
      <c r="H66" s="18"/>
      <c r="I66" s="18"/>
      <c r="J66" s="18"/>
    </row>
    <row r="67" spans="1:10" x14ac:dyDescent="0.3">
      <c r="A67" s="18"/>
      <c r="B67" s="18"/>
      <c r="C67" s="18"/>
      <c r="D67" s="19"/>
      <c r="E67" s="18"/>
      <c r="F67" s="18"/>
      <c r="G67" s="18"/>
      <c r="H67" s="18"/>
      <c r="I67" s="18"/>
      <c r="J67" s="18"/>
    </row>
  </sheetData>
  <mergeCells count="43">
    <mergeCell ref="A62:I62"/>
    <mergeCell ref="A32:J32"/>
    <mergeCell ref="A33:A34"/>
    <mergeCell ref="B33:B34"/>
    <mergeCell ref="C33:C34"/>
    <mergeCell ref="A59:H59"/>
    <mergeCell ref="A50:C54"/>
    <mergeCell ref="A44:J44"/>
    <mergeCell ref="A45:C49"/>
    <mergeCell ref="A35:A38"/>
    <mergeCell ref="B35:B38"/>
    <mergeCell ref="C35:C38"/>
    <mergeCell ref="A39:C43"/>
    <mergeCell ref="A28:A31"/>
    <mergeCell ref="B28:B31"/>
    <mergeCell ref="C28:C31"/>
    <mergeCell ref="A25:J25"/>
    <mergeCell ref="G11:G13"/>
    <mergeCell ref="A15:J15"/>
    <mergeCell ref="C17:C18"/>
    <mergeCell ref="A26:A27"/>
    <mergeCell ref="B26:B27"/>
    <mergeCell ref="C26:C27"/>
    <mergeCell ref="B16:J16"/>
    <mergeCell ref="A21:C24"/>
    <mergeCell ref="H11:I11"/>
    <mergeCell ref="J11:J13"/>
    <mergeCell ref="A11:A13"/>
    <mergeCell ref="D11:D13"/>
    <mergeCell ref="J17:J18"/>
    <mergeCell ref="A1:J1"/>
    <mergeCell ref="A2:J2"/>
    <mergeCell ref="A6:D6"/>
    <mergeCell ref="A8:D8"/>
    <mergeCell ref="A5:D5"/>
    <mergeCell ref="A7:D7"/>
    <mergeCell ref="A17:A20"/>
    <mergeCell ref="B17:B20"/>
    <mergeCell ref="E11:E13"/>
    <mergeCell ref="F11:F13"/>
    <mergeCell ref="B11:B13"/>
    <mergeCell ref="C11:C13"/>
    <mergeCell ref="C19:C20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2015-04-08T04:50:41Z</dcterms:modified>
</cp:coreProperties>
</file>