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05" windowWidth="14805" windowHeight="8010"/>
  </bookViews>
  <sheets>
    <sheet name="приложение" sheetId="1" r:id="rId1"/>
  </sheets>
  <definedNames>
    <definedName name="_xlnm.Print_Titles" localSheetId="0">приложение!$10:$10</definedName>
  </definedNames>
  <calcPr calcId="125725"/>
  <customWorkbookViews>
    <customWorkbookView name="Кузина Екатерина Павловна - Личное представление" guid="{41E59370-86DD-452E-B1B2-DA55FEACF58D}" mergeInterval="0" personalView="1" maximized="1" windowWidth="1916" windowHeight="815" activeSheetId="1"/>
    <customWorkbookView name="Острешкина Наталья Иосифовна - Личное представление" guid="{AA35BFF6-BC5E-4E54-B319-9A148CC08670}" mergeInterval="0" personalView="1" maximized="1" xWindow="1" yWindow="1" windowWidth="1920" windowHeight="817" activeSheetId="1"/>
  </customWorkbookViews>
</workbook>
</file>

<file path=xl/calcChain.xml><?xml version="1.0" encoding="utf-8"?>
<calcChain xmlns="http://schemas.openxmlformats.org/spreadsheetml/2006/main">
  <c r="L12" i="1"/>
  <c r="K12"/>
  <c r="J12"/>
  <c r="I12"/>
  <c r="K53" l="1"/>
  <c r="J53"/>
  <c r="I53"/>
  <c r="L27"/>
  <c r="L48" s="1"/>
  <c r="I48" l="1"/>
</calcChain>
</file>

<file path=xl/sharedStrings.xml><?xml version="1.0" encoding="utf-8"?>
<sst xmlns="http://schemas.openxmlformats.org/spreadsheetml/2006/main" count="210" uniqueCount="165">
  <si>
    <t>№
п/п</t>
  </si>
  <si>
    <t>Наименование мероприятия</t>
  </si>
  <si>
    <t>Срок реализации мероприятия</t>
  </si>
  <si>
    <t>Целевой показатель</t>
  </si>
  <si>
    <t>Всего по расходам,  в том числе:</t>
  </si>
  <si>
    <t>2. Мероприятия по оптимизации расходов бюджета муниципального образования</t>
  </si>
  <si>
    <t>дата</t>
  </si>
  <si>
    <t>№</t>
  </si>
  <si>
    <t>наименование</t>
  </si>
  <si>
    <t>реквизиты муниципального правового акта, утвердившего план мероприятий:*</t>
  </si>
  <si>
    <t>Проект муниципального правового акта или иной документ</t>
  </si>
  <si>
    <t>Обоснование исполнения мероприятия</t>
  </si>
  <si>
    <t>Всего по доходам,  в том числе:</t>
  </si>
  <si>
    <t>1. Мероприятия по росту доходов бюджета муниципального образования</t>
  </si>
  <si>
    <t>Информация по исполнению плана мероприятий по росту доходов, оптимизации расходов и сокращению муниципального долга в 2017 году</t>
  </si>
  <si>
    <t>1.1.</t>
  </si>
  <si>
    <t>Пересмотреть налоговые ставки по земельному налогу в сторону увеличения по отдельным видам разрешенного использования земель</t>
  </si>
  <si>
    <t>ежегодно до  1 сентября</t>
  </si>
  <si>
    <t>Проект решения Думы города Югорска "О внесении изменений в решение Думы города Югорска от 22.11.2004 № 648"О земельном налоге"</t>
  </si>
  <si>
    <t xml:space="preserve">увеличение поступлений земельного налога по отдельным видам разрешенного использования земель, % </t>
  </si>
  <si>
    <t>-</t>
  </si>
  <si>
    <t>1.2.</t>
  </si>
  <si>
    <t>Пересмотреть налоговые льготы по земельному налогу в сторону снижения по отдельным категориям налогоплательщиков</t>
  </si>
  <si>
    <t>увеличение поступлений к предыдущему периоду земельного налога, %</t>
  </si>
  <si>
    <t>1.3.</t>
  </si>
  <si>
    <t>Внести изменения в прогнозный перечень муниципального имущества, предназначенного к приватизации в 2017 году и в плановом периоде 2018 и 2019 годов</t>
  </si>
  <si>
    <t>ежегодно до 1 августа</t>
  </si>
  <si>
    <t>Проект Решения Думы города Югорска «О внесении изменений в прогнозный перечень имущества, подлежащего приватизации в 2017-2019 годах»</t>
  </si>
  <si>
    <t>отношение стоимости имущества, планируемого к внесению в Перечень, к стоимости имущества, фактически включенного в Перечень, %</t>
  </si>
  <si>
    <t>50</t>
  </si>
  <si>
    <t>1.4.</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</si>
  <si>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</si>
  <si>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 xml:space="preserve">ежегодно до 11 декабря, предыдущего года </t>
  </si>
  <si>
    <t xml:space="preserve">отношение дополнительно поступивших доходов  в бюджет города Югорска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</si>
  <si>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2,4</t>
  </si>
  <si>
    <t>1.5.</t>
  </si>
  <si>
    <t>Предусмотреть возможность перечисления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не менее 25%</t>
  </si>
  <si>
    <t xml:space="preserve"> ежегодно до 1 июня   </t>
  </si>
  <si>
    <t>Проект постановления администрации города «О размере прибыли муниципального унитарного предприятия, подлежащей перечислению в бюджет города Югорска»</t>
  </si>
  <si>
    <t>1.6.</t>
  </si>
  <si>
    <t>Исходить из необходимости направления акционерными обществами, акции которых находятся в муниципальной собственности, дивидендов не менее 35%</t>
  </si>
  <si>
    <t xml:space="preserve">ежегодно до 1 июня </t>
  </si>
  <si>
    <t>Решения общих собраний акционеров по итогам финансово-хозяйственной деятельности акционерного общества</t>
  </si>
  <si>
    <t>отношение дополнительно поступивших в бюджет доходов в виде дивидендов акционерных обществ, акции которых находятся в муниципальной собственности города Югорска (ДАОдоп) к плановому показателю по доходам в виде дивидендов акционерных обществ, утвержденному решением о бюджете города на соответствующий год (ДАОплан), ДАОдоп/ДАОплан*100%,  %</t>
  </si>
  <si>
    <t>1.7.</t>
  </si>
  <si>
    <t xml:space="preserve">Проведение мероприятий, направленных: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t>
  </si>
  <si>
    <t>2017-2019 годы</t>
  </si>
  <si>
    <t>Увеличение поступлений по налогам на совокупный доход,%</t>
  </si>
  <si>
    <t>1.8.</t>
  </si>
  <si>
    <t>Продажа (выкуп) жилых помещений, занимаемых по договорам найма жилищного фонда коммерческого использования</t>
  </si>
  <si>
    <t>Решение Думы города Югорска от 26.02.2015 № 8 "Об утверждении Положения о порядке продажи (выкупа) жилых помещений муниципального жилищного фонда" (с изменениями от 24.11.2016 № 104)</t>
  </si>
  <si>
    <t>Количество жилых помещений, предполагаемых к выкупу, единиц</t>
  </si>
  <si>
    <t>1.9.</t>
  </si>
  <si>
    <t>Проведение мероприятий,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имущество</t>
  </si>
  <si>
    <t>Соотношение дополнительно поступивших доходов г. Югорска в виде земельного налога с физических лиц и налога на имущество физических лиц к плановому показателю в виде земельного налога с физических лиц и налога на имущество физических лиц, %</t>
  </si>
  <si>
    <t>1.10.</t>
  </si>
  <si>
    <t>Выявление объектов недвижимого имущества, которые признаются объектами налогообложения, в отношении которых налоговая база определяется как кадастровая стоимость, не включенных в перечень</t>
  </si>
  <si>
    <t>Соотношение дополнительно поступивших доходов г. Югорска в виде налога на имущество физических лиц к плановому показателю в виде налога на имущество физических лиц, %</t>
  </si>
  <si>
    <t>1.11.</t>
  </si>
  <si>
    <t xml:space="preserve">Мероприятия по организации деятельности органов и структурных подразделений администрации города Югорска, направленной на увеличение налоговых и неналоговых доходов в бюджет города Югорска (согласно Приложению 2 к постановлению)
</t>
  </si>
  <si>
    <t>дополнительные поступления доходов в бюджет города Югорска по результатам проведенных мероприятий</t>
  </si>
  <si>
    <t>х</t>
  </si>
  <si>
    <t>Итого</t>
  </si>
  <si>
    <t>доля дополнительных доходов от суммы налоговых и неналоговых доходов бюджета города,%</t>
  </si>
  <si>
    <t>не менее 2,3%</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</si>
  <si>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</si>
  <si>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</si>
  <si>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2017 - 2019 годы</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</si>
  <si>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</si>
  <si>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</si>
  <si>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2.2.</t>
  </si>
  <si>
    <t>Сокращение  расходов на содержание органов местного самоуправления и на финансовое обеспечение муниципального задания  муниципальных учреждений города Югорска, в том числе за счет:</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</si>
  <si>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</si>
  <si>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 xml:space="preserve">а) оптимизации расходов на оплату труда работников органов местного самоуправления и муниципальных учреждений, в том числе за счет: </t>
  </si>
  <si>
    <t xml:space="preserve"> - оптимизации штатной численности работников;</t>
  </si>
  <si>
    <t xml:space="preserve">- оптимизации расходов на  административно-управленческий и вспомогательный персонал </t>
  </si>
  <si>
    <t xml:space="preserve">- сокращения количества календарных дней основных и дополнительных отпусков органов местного самоуправления </t>
  </si>
  <si>
    <t>- применения системы критериев оценки и показателей эффективности деятельности муниципальных учреждений при установлении стимулирующих выплат работникам;</t>
  </si>
  <si>
    <t>б) реализации энергосберегающих мероприятий;</t>
  </si>
  <si>
    <t xml:space="preserve">в) повышения эффективности расходов на содержание учреждений, использования зданий, находящихся в оперативном управлении;  </t>
  </si>
  <si>
    <t>2.3.</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</si>
  <si>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</si>
  <si>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</si>
  <si>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</si>
  <si>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</si>
  <si>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</si>
  <si>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2.4.</t>
  </si>
  <si>
    <t>Привлечение средств от приносящей доход деятельности на обеспечение текущей деятельности бюджетных и автономных учреждений города Югорска</t>
  </si>
  <si>
    <t>Проекты постановлений администрации города Югорска о внесении изменений в соответствующие муниципальные программы города Югорска</t>
  </si>
  <si>
    <t>2.5.</t>
  </si>
  <si>
    <t xml:space="preserve">Предоставление через  МАУ "Многофункциональный центр предоставления государственных и муниципальных услуг" муниципальных услуг </t>
  </si>
  <si>
    <t>Распоряжение администрации города Югорска от 06.07.2012          № 430 "Об утверждении перечня муниципальных услуг, предоставление которых организуется в многомункциональном центре предоставления государственных и муниципалных услуг"</t>
  </si>
  <si>
    <t>количество предоставляемых услуг,ед</t>
  </si>
  <si>
    <t>2.6.</t>
  </si>
  <si>
    <t>Реализация плана мероприятий (дорожная карта) по поддержке доступа негосударственных организаций (коммерческих организаций) к предоставлению услуг в социальной сфере города Югорска</t>
  </si>
  <si>
    <t>количество услуг оказываемых негосударственными организациями в социальной сфере, ед</t>
  </si>
  <si>
    <t>2.7.</t>
  </si>
  <si>
    <t xml:space="preserve">Заключение муниципальными учреждениями энергосервисных контрактов*                                                                                                               </t>
  </si>
  <si>
    <t xml:space="preserve">количество заключенных энергосервисных контрактов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</si>
  <si>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</si>
  <si>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3.Мероприятия по сокращению муниципального долга и расходов на его обслуживание</t>
  </si>
  <si>
    <t>3.1.</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</si>
  <si>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t>
  </si>
  <si>
    <t>отношение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 %</t>
  </si>
  <si>
    <t>не более 40</t>
  </si>
  <si>
    <t>3.2.</t>
  </si>
  <si>
    <t>Установить уровень долговой нагрузки на бюджет города по ежегодному погашению долговых обязательств на уровне, не превышающем 55% от суммарного годового объема доходов бюджета города без учета безвозмездных поступлений</t>
  </si>
  <si>
    <t>отношение годового объема погашения долговых обязательств к суммарному годовому объему доходов бюджета города без учета безвозмездных поступлений, %</t>
  </si>
  <si>
    <t>3.3.</t>
  </si>
  <si>
    <t>Установить предельный годовой объем расходов на обслуживание муниципального долга не более 5 % от общего годового объема расходов бюджета города, за исключением расходов, осуществляемых за счет субвенций</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</si>
  <si>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</si>
  <si>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не более 5%</t>
  </si>
  <si>
    <t>№ 145</t>
  </si>
  <si>
    <t>"О мерах по реализации решения Думы города Югорска "О бюджете города Югорска на 2017 год и на плановый период 2018-2019 годов"</t>
  </si>
  <si>
    <t>Значение целевого показателя           2017 г. (план)</t>
  </si>
  <si>
    <t>Значение целевого показателя               2018 г. (план)</t>
  </si>
  <si>
    <t>Значение целевого показателя 2019 г. (план)</t>
  </si>
  <si>
    <t>Бюджетный эффект от реализации мероприятий 2017 г. (план)                (тыс. рублей)</t>
  </si>
  <si>
    <t>Бюджетный эффект от реализации мероприятий 2018 г. (план)                (тыс. рублей)</t>
  </si>
  <si>
    <t>Бюджетный эффект от реализации мероприятий 2019 г. (план)                (тыс. рублей)</t>
  </si>
  <si>
    <t>не менее 1,5</t>
  </si>
  <si>
    <t>г) сокращение расходов на приобретение сувенирной продукции, на служебные командировки</t>
  </si>
  <si>
    <t>2</t>
  </si>
  <si>
    <t>0,1</t>
  </si>
  <si>
    <t>0,2</t>
  </si>
  <si>
    <t>2,2</t>
  </si>
  <si>
    <t>не менее 2,2%</t>
  </si>
  <si>
    <t>Х</t>
  </si>
  <si>
    <t>Бюджетный эффект будет определен по истечению срока энергосервисного контракта</t>
  </si>
  <si>
    <t>Управление образования администрации города Югорска,                                          ежегодный прирост объема платных услуг, %</t>
  </si>
  <si>
    <t>Управление культуры администрации города Югорска,                                          ежегодный прирост объема платных услуг, %</t>
  </si>
  <si>
    <t>Департамент муниципальной собственности и градостроительства администрации города Югорска,                                            ежегодный прирост объема платных услуг, %</t>
  </si>
  <si>
    <t>Управление социальной политики администрации города Югорска,                                              ежегодный прирост объема платных услуг, %</t>
  </si>
  <si>
    <t>отношение дополнительно поступивших в бюджет доходов в виде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(ЧПМУПдоп) к плановому показателю доходов в виде части прибыли муниципальных унитарных предприятий, утвержденному решением о бюджете города на соответствующий год (ЧПМУП план), ЧПМУПдоп/ЧПМУПплан*
100%, %</t>
  </si>
  <si>
    <t>Проведен анализ неэффективных расходов на содержание учреждений, использования зданий, находящихся в оперативном управлении, по результатам которого неэффективные расходы не выявлены</t>
  </si>
  <si>
    <t>на 01.01.2018</t>
  </si>
  <si>
    <t>Авансирование капитальных расходов не осуществлялось</t>
  </si>
  <si>
    <t>Полученный бюджетный эффект от реализации мероприятий на 01.01.2018                 (тыс. рублей)</t>
  </si>
  <si>
    <t xml:space="preserve">Значение целевого показателя 01.01.2018 г. </t>
  </si>
  <si>
    <t>С 14.07.2017 проведена реорганизация МБОУ "СОШ №4" путем присоединения к МБОУ "СОШ № 5" - сокращено 3 штатные единицы, из них административно - управленческий персонал - 2 штатные единицы, специалисты - 1 штатная единица. Бюджетный эффект составил 1 224 тыс.рублей</t>
  </si>
  <si>
    <t xml:space="preserve">Распоряжение администрации города Югорска от 02.02.2017          № 85 "О проведении открытого конкурса"
</t>
  </si>
  <si>
    <t>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</si>
  <si>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По состоянию на 01.01.2018 через МАУ «Многофункциональный центр предоставления государственных и муницпальных услуг» предоставлено 800 муниципальных услуг – 100,0% от значения планового годового целевого показателя</t>
  </si>
  <si>
    <t>В муниципальных учреждениях образования, молодежной политики, культуры  и физической культуры проведена оценка эффективности деятельности учреждений по итогам работы.  В соответствии с проведенной оценкой осуществлен пересмотр стимулирующих выплат отдельным категориям работников</t>
  </si>
  <si>
    <t>Средства, предусмотренные в бюджете города Югорска на 2017 год на инвестиционную деятельность, а также на  капитальный ремонт муниципальных учреждений и объектов дорожного хозяйства в первоочередном порядке направлялись на завершение строительства (реконструкцию) объектов капитального строительства в соответствии с Адресной инвестиционной программой Ханты - Мансийского автономного округа - Югры и Перечнем строек и объектов на 2017 год и на плановый период 2018 и 2019 годов, на капитальный ремонт объектов дорожного хозяйства в соответствии с актами обследования, а также на  ремонт муниципальных учреждений на основании предписаний надзорных органов</t>
  </si>
  <si>
    <t>Заключены 2 энергосервисных контракта: 1) между Департаментом жилищно - коммунального и строительного комплекса администрации города Югорска и ПАО "Ростелеком" на выполнение работ по уличному освещению, направленный на энергосбережение и повышение энергетической эффективности использования электрической энергии при эксплуатации объектов наружного освещения муниципального образования городской округ город Югорск (срок действия контракта 6 лет);   
2) между муниципальным автономным учреждением " Центр культуры "Югра - презент" и ООО "ЭнергоПрофит" на выполнение работ и оказание услуг, направленный на энергосбережение и повышение энергетической эффективности использования тепловой энергии (срок действия контракта 7 лет)</t>
  </si>
  <si>
    <t>Проведена оценка эффективности предоставляемых (планируемых к предоставлению) налоговых льгот за 2016 год. Предложение по отмене налоговой льготы в отношении организаций, основным видом деятельности которых является трудоустройство несовершеннолетней молодежи (неэффективная льгота),  утверждено в решении Думы города Югорска от 31.10.2017 № 91 "О внесении изменений в решение Думы города Югорска от  22.11.2004 № 648"О земельном налоге"</t>
  </si>
  <si>
    <t>В отчетном периоде в доход бюджета поступили дивиденды от ПАО "Запсибкомбанк" в размере 1,7 тыс.рублей и от ПАО Сбербанк в размере 24,0 тыс.рублей</t>
  </si>
  <si>
    <t>На основании заявки на софинансирование муниципальной программы (подпрограммы) «Развитие малого и среднего предпринимательства», по решению комиссии о предоставлении субсидии муниципальным образованиям (протокол № 1 от 10 февраля 2017 года) из бюджета округа выделено 4879,7 тыс. рублей. Между администрацией города Югорска и Департаментом экономической политики ХМАО-Югры заключен договор от 27 марта 2017 года № 31 на предоставление субсидии. Проведен конкурс «Индустрия красоты». 
Проведены конкурсы на выплату грантов в форме субсидий на реализацию бизнес-проектов начинающим субъектам малого предпринимательства и на реализацию проектов в сфере социального предпринимательства. По результатам конкурсов получателями грантов стали 4 субъекта предпринимательства (общая сумма грантов 490,0 тыс. рублей). 
За отчетный период выплачены субсидии 67 субъектам малого и среднего предпринимательства города Югорска на общую сумму 4 363,7 тыс. рублей</t>
  </si>
  <si>
    <t xml:space="preserve">С момента государственной регистрации права собственности на земельный участок и (или) на объект недвижимости, расположенный на данном земельном участке (дом, гараж) гражданин становится плательщиком земельного налога и налога на имущество.  За 2017 год продано в собственность без торгов 193 земельных участка (в т.ч. 188 участков (гаражи +ИЖС) х0,8 тыс.рублей =150,4 тыс.рублей, 5 участка (сады) х 0,3 тыс.рублей = 1,5 тыс.рублей, сумма земельного налога = 151,9 тыс.рублей - в год. Налог на имущество: 153 гаража х 0,4 тыс.рублей = 61,2 тыс. рублей </t>
  </si>
  <si>
    <t xml:space="preserve">Проведена оценка эффективности предоставляемых (планируемых к предоставлению) налоговых льгот за 2016 год. На заседании рабочей группы по подготовке проекта решения Думы города Югорска "О земельном налоге" рассмотрен вопрос  по увеличению размера налоговых ставок в отношении земель, предназначенных для размещения объектов торговли, общественного питания и бытового обслуживания; для размещения производственных и административных зданий, строений, сооружений промышленности, коммунального хозяйства, материально-технического, продовольственного снабжения, сбыта и заготовок. Выработано решение по увеличению налоговых ставок по данным видам разрешенного использования на 3%. На заседании Думы города Югорска, которое состоялось 31.10.2017 года было принято решение Думы города Югорска № 91 "О внесении изменений в решение Думы города Югорска от  22.11.2004 № 648"О земельном налоге"
</t>
  </si>
  <si>
    <t>Прогнозный перечень имущества, подлежащего приватизации в 2017 году утвержден решением Думы города Югорска от 28 февраля 2017 года.  
В 2016 году  с индивидуальным предпринимателем заключен договор купли-продажи арендуемого муниципального имущества, предусматривающий оплату в рассрочку платежей на 5 лет.
За отчетный период в доход бюджета дополнительно поступили денежные средства по данному договору в сумме 1 192,1 тыс.рублей (согласно графику платежей).  Кроме того, в отчетном периоде было реализовано имущество на общую сумму 558,1 тыс.рублей</t>
  </si>
  <si>
    <t xml:space="preserve">Перерасчет размера годовой арендной платы на 2017 год производится посредством оформления Уведомлений к действующим договорам аренды земельных участков, с последующим направлением в адрес арендаторов </t>
  </si>
  <si>
    <t xml:space="preserve">В соответствии с утверждённым графиком: 15 и 16 мая 2017 года были проведены  балансовые комиссии МУП "Югорскбытсервис",  МУП г. Югорска "ЮИИЦ", МУП  "Югорскэнергогаз" по итогам финансово - хозяйственной деятельности предприятий за 2016 год.   МУП «Югорскбытсервис», МУП г. Югорска «ЮИИЦ» и МУП «Югорскэнергогаз» по  итогам 2016 года имеют отрицательный финансовый результат   </t>
  </si>
  <si>
    <t xml:space="preserve">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Ханты-Мансийского автономного округа-Югры "Об утверждении Положения о порядке и условиях продажи (выкупа) жилых помещений муниципального жилищного фонда" от 26.02.2015 № 8.). С начала года  заключено 12 договоров купли - продажи на сумму 13 122,0 тыс. рублей. По  сделкам, заключенным в 2017 году и предыдущих периодах, в бюджет города за  2017 год поступили денежные средства в размере 10 946,3 тыс. рублей </t>
  </si>
  <si>
    <t>Проведена инвентаризация штатных расписаний работников муниципальных учреждений, в результате чего с 01.09.2017 в муниципальных общеобразовательных учреждениях осуществлен перевод 5 штатных единиц из категории "административно - управленческий персонал" в категорию "младший обслуживающий персонал" (4 должности "шеф-повар" и 1 должность "заведующий складом" в 4 должности "повар" и 1 должность "кладовщик" соответственно)</t>
  </si>
  <si>
    <t>Сокращен объем выплат стимулирующего характера  административно - управленческому и вспомогательному персоналу по результатам работы за 3 квартал 2017 года. Бюджетный эффект составил 314,0 тыс. рублей</t>
  </si>
  <si>
    <t>Проанализирован уровень рентабельности, увеличены тарифы на отдельные виды платных услуг. Введены 13 дополнительных платных  услуг в муниципальных учреждениях.   Проведен опрос мнения населения о введении дополнительных платных услуг</t>
  </si>
  <si>
    <t>Бюджетный эффект от сокращения количества календарный дней основных и дополнительных отпусков работников органов местного самоуправления составил 1 534,0 тыс. рублей</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</si>
  <si>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13 010,0 тыс. рублей</t>
  </si>
  <si>
    <t>Все муниципальные учреждения оснащены приборами учета энергоресурсов. Проводится  ежемесячный мониторинг потребления энергоресурсов. В учреждениях образования проведена разъяснительная работа с учащимися и воспитанниками об экономии энергоресурсов.  Кроме того, учреждениями проведены мероприятия по энергосбережению: замена оконных блоков,  замена входных групп,  замена светильников на светодиодные. Бюджетный эффект, от проведенных мероприятий составил 70,0 тыс. рублей</t>
  </si>
  <si>
    <t>Сокращены расходы на 195,3 тыс. рублей на приобретение сувенирной продукции и служебные командировки</t>
  </si>
  <si>
    <t xml:space="preserve">Проведение муниципальных закупок, товаров, работ, услуг  осуществляется в соответствии с Федеральным законом от 05.04.2013 № 44 - ФЗ "О контрактной системе в сфере закупок товаров, работ, услуг для обеспечения государственных и муниципальных нужд", кроме того размещение  информации о муниципальных закупках города Югорска  осуществляется не только в Единой информационной системе (zakupki. gov.ru), но и на официальном сайте органов местного самоуправления города Югорска (adm.ugorsk.ru) </t>
  </si>
  <si>
    <r>
      <rPr>
        <sz val="12"/>
        <color theme="1"/>
        <rFont val="Times New Roman"/>
        <family val="1"/>
        <charset val="204"/>
      </rPr>
      <t>В целях  развития негосударственного сектора и увеличения охвата детей дошкольным образованием проведена работа с предпринимателями для получения лицензии на оказание услуг по дошкольному образованию (проведены консультации по вопросам лицензирования, мерам государственной поддержки, организованы 4 рабочие встречи с представителями негосударственных организаций). Организовано участие представителей субъектов предпринимательства в области дошкольного образования в совещании в формате видеоконференции на тему "О развитии негосударственного сектора в сфере дошкольного образования на территории Ханты - Мансийского автономного округа - Югры". Кроме того в рамках внедрения системы персонифицированного финансирования дополнительного образования детей проведено 5 семинаров по вопросам лицензирования образовательной деятельности индивидуальных предпринимателей, сертификации программ, составления образовательных программ. Три индивидуальных предпринимателя сертифицировали 3 общеразвивающие программы дополнительного образования  детей, которые начнут реализацию в 2018 году.  Общий охват детей составит</t>
    </r>
    <r>
      <rPr>
        <sz val="12"/>
        <color rgb="FFFF0000"/>
        <rFont val="Times New Roman"/>
        <family val="1"/>
        <charset val="204"/>
      </rPr>
      <t xml:space="preserve"> </t>
    </r>
    <r>
      <rPr>
        <sz val="12"/>
        <rFont val="Times New Roman"/>
        <family val="1"/>
        <charset val="204"/>
      </rPr>
      <t xml:space="preserve">50 </t>
    </r>
    <r>
      <rPr>
        <sz val="12"/>
        <color theme="1"/>
        <rFont val="Times New Roman"/>
        <family val="1"/>
        <charset val="204"/>
      </rPr>
      <t>человек. Еще один индивидуальный предприниматель  направил образовательную общеразвивающую  программу региональному оператору персонифицированного финансирования на сертификацию в декабре 2017 года.  Уточнен перечень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(постановление администрации города Югорска от 28.12.2017 № 3324 "О внесении изменений в постановление администрации города Югорска от 20.09.2016 №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Переданы на исполнение негосударственным поставщикам 2 услуги (реализация основных общеобразовательных программ дошкольного образования, присмотр и уход)</t>
    </r>
  </si>
  <si>
    <t>Приложение 1 к письму департамента финансов администрации города Югорска  от 16.01.2017 № 28</t>
  </si>
</sst>
</file>

<file path=xl/styles.xml><?xml version="1.0" encoding="utf-8"?>
<styleSheet xmlns="http://schemas.openxmlformats.org/spreadsheetml/2006/main">
  <numFmts count="2">
    <numFmt numFmtId="164" formatCode="0.0"/>
    <numFmt numFmtId="165" formatCode="#,##0.0"/>
  </numFmts>
  <fonts count="13">
    <font>
      <sz val="11"/>
      <color theme="1"/>
      <name val="Calibri"/>
      <family val="2"/>
      <scheme val="minor"/>
    </font>
    <font>
      <sz val="12"/>
      <name val="Times New Roman"/>
      <family val="1"/>
      <charset val="204"/>
    </font>
    <font>
      <b/>
      <sz val="12"/>
      <name val="Times New Roman"/>
      <family val="1"/>
      <charset val="204"/>
    </font>
    <font>
      <b/>
      <sz val="14"/>
      <name val="Times New Roman"/>
      <family val="1"/>
      <charset val="204"/>
    </font>
    <font>
      <sz val="11"/>
      <name val="Times New Roman"/>
      <family val="1"/>
      <charset val="204"/>
    </font>
    <font>
      <sz val="14"/>
      <name val="Times New Roman"/>
      <family val="1"/>
      <charset val="204"/>
    </font>
    <font>
      <sz val="16"/>
      <name val="Times New Roman"/>
      <family val="1"/>
      <charset val="204"/>
    </font>
    <font>
      <sz val="11"/>
      <name val="Calibri"/>
      <family val="2"/>
      <scheme val="minor"/>
    </font>
    <font>
      <b/>
      <sz val="16"/>
      <name val="Times New Roman"/>
      <family val="1"/>
      <charset val="204"/>
    </font>
    <font>
      <sz val="12"/>
      <color rgb="FFFF0000"/>
      <name val="Times New Roman"/>
      <family val="1"/>
      <charset val="204"/>
    </font>
    <font>
      <sz val="12"/>
      <color theme="1"/>
      <name val="Times New Roman"/>
      <family val="1"/>
      <charset val="204"/>
    </font>
    <font>
      <sz val="11"/>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25">
    <xf numFmtId="0" fontId="0" fillId="0" borderId="0" xfId="0"/>
    <xf numFmtId="0" fontId="1" fillId="3" borderId="1" xfId="0" applyFont="1" applyFill="1" applyBorder="1" applyAlignment="1">
      <alignment horizontal="left" vertical="center" wrapText="1"/>
    </xf>
    <xf numFmtId="0" fontId="2" fillId="3" borderId="1" xfId="0" applyFont="1" applyFill="1" applyBorder="1" applyAlignment="1">
      <alignment vertical="center" wrapText="1"/>
    </xf>
    <xf numFmtId="165" fontId="2" fillId="3" borderId="1" xfId="0" applyNumberFormat="1" applyFont="1" applyFill="1" applyBorder="1" applyAlignment="1">
      <alignment horizontal="center" vertical="center" wrapText="1"/>
    </xf>
    <xf numFmtId="0" fontId="1" fillId="3" borderId="1" xfId="0" quotePrefix="1" applyFont="1" applyFill="1" applyBorder="1" applyAlignment="1">
      <alignment horizontal="left" vertical="top" wrapText="1"/>
    </xf>
    <xf numFmtId="0" fontId="2" fillId="3" borderId="1" xfId="0"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49" fontId="1" fillId="3" borderId="1" xfId="0" quotePrefix="1" applyNumberFormat="1" applyFont="1" applyFill="1" applyBorder="1" applyAlignment="1">
      <alignment horizontal="left" vertical="center" wrapText="1"/>
    </xf>
    <xf numFmtId="0" fontId="1" fillId="3" borderId="1" xfId="0" quotePrefix="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165" fontId="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xf numFmtId="0" fontId="1" fillId="0" borderId="0" xfId="0" applyFont="1" applyAlignment="1">
      <alignment horizontal="right"/>
    </xf>
    <xf numFmtId="0" fontId="5" fillId="0" borderId="0" xfId="0" applyFont="1" applyAlignment="1">
      <alignment vertical="center" wrapText="1"/>
    </xf>
    <xf numFmtId="0" fontId="1" fillId="0" borderId="0" xfId="0" applyFont="1" applyAlignment="1">
      <alignment vertical="top"/>
    </xf>
    <xf numFmtId="0" fontId="4" fillId="0" borderId="0" xfId="0" applyFont="1" applyAlignment="1">
      <alignment wrapText="1"/>
    </xf>
    <xf numFmtId="0" fontId="5" fillId="0" borderId="0" xfId="0" applyFont="1" applyAlignment="1">
      <alignment wrapText="1"/>
    </xf>
    <xf numFmtId="0" fontId="6" fillId="0" borderId="0" xfId="0" applyFont="1" applyAlignment="1">
      <alignment horizontal="center" vertical="center" wrapText="1"/>
    </xf>
    <xf numFmtId="0" fontId="1" fillId="0" borderId="0" xfId="0" applyFont="1" applyAlignment="1">
      <alignment horizontal="left" vertical="top"/>
    </xf>
    <xf numFmtId="14" fontId="6" fillId="0" borderId="0" xfId="0" applyNumberFormat="1" applyFont="1" applyAlignment="1">
      <alignment horizontal="left" vertical="center" wrapText="1"/>
    </xf>
    <xf numFmtId="0" fontId="6" fillId="0" borderId="0" xfId="0" applyFont="1" applyAlignment="1">
      <alignment horizontal="left" vertical="center" wrapText="1"/>
    </xf>
    <xf numFmtId="0" fontId="5" fillId="0" borderId="1" xfId="0" applyFont="1" applyBorder="1" applyAlignment="1">
      <alignment horizontal="center" vertical="top"/>
    </xf>
    <xf numFmtId="0" fontId="5" fillId="0" borderId="0" xfId="0" applyFont="1" applyAlignment="1">
      <alignment horizontal="center" vertical="top"/>
    </xf>
    <xf numFmtId="0" fontId="4" fillId="0" borderId="0" xfId="0" applyFont="1" applyFill="1"/>
    <xf numFmtId="0" fontId="5" fillId="0" borderId="1" xfId="0" applyFont="1" applyBorder="1" applyAlignment="1">
      <alignment vertical="center" wrapText="1"/>
    </xf>
    <xf numFmtId="0" fontId="5" fillId="0" borderId="1" xfId="0" applyFont="1" applyBorder="1"/>
    <xf numFmtId="0" fontId="1" fillId="0" borderId="1" xfId="0" applyFont="1" applyBorder="1" applyAlignment="1">
      <alignment vertical="center" wrapText="1"/>
    </xf>
    <xf numFmtId="0" fontId="1" fillId="3" borderId="2" xfId="0" applyFont="1" applyFill="1" applyBorder="1" applyAlignment="1"/>
    <xf numFmtId="0" fontId="1" fillId="3" borderId="6" xfId="0" applyFont="1" applyFill="1" applyBorder="1" applyAlignment="1">
      <alignment vertical="top"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1" fillId="0" borderId="1" xfId="0" applyFont="1" applyBorder="1"/>
    <xf numFmtId="165" fontId="1" fillId="0" borderId="1" xfId="0" applyNumberFormat="1" applyFont="1" applyBorder="1" applyAlignment="1">
      <alignment horizontal="center" vertical="center"/>
    </xf>
    <xf numFmtId="49"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wrapText="1"/>
    </xf>
    <xf numFmtId="0" fontId="3" fillId="3" borderId="1" xfId="0" applyFont="1" applyFill="1" applyBorder="1" applyAlignment="1">
      <alignment horizontal="center" vertical="center" wrapText="1"/>
    </xf>
    <xf numFmtId="164" fontId="3"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1" fillId="0" borderId="7" xfId="0" applyFont="1" applyBorder="1" applyAlignment="1">
      <alignment vertical="center" wrapText="1"/>
    </xf>
    <xf numFmtId="0" fontId="1" fillId="0" borderId="1" xfId="0" applyFont="1" applyBorder="1" applyAlignment="1">
      <alignment vertical="center" wrapText="1"/>
    </xf>
    <xf numFmtId="0" fontId="1" fillId="4" borderId="2" xfId="0" applyFont="1" applyFill="1" applyBorder="1" applyAlignment="1">
      <alignment vertical="center" wrapText="1"/>
    </xf>
    <xf numFmtId="0" fontId="6" fillId="0" borderId="0" xfId="0" applyFont="1" applyAlignment="1">
      <alignment horizontal="center" vertical="top"/>
    </xf>
    <xf numFmtId="0" fontId="6" fillId="0" borderId="0" xfId="0" applyFont="1" applyAlignment="1">
      <alignment vertical="center"/>
    </xf>
    <xf numFmtId="0" fontId="8" fillId="0" borderId="0" xfId="0" applyFont="1" applyAlignment="1">
      <alignment horizontal="center" vertical="center" wrapText="1"/>
    </xf>
    <xf numFmtId="0" fontId="1" fillId="3" borderId="2"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4" fillId="0" borderId="0" xfId="0" applyFont="1" applyAlignment="1">
      <alignment horizontal="center" vertical="center"/>
    </xf>
    <xf numFmtId="164" fontId="1" fillId="3" borderId="1"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16" fontId="1" fillId="3" borderId="1" xfId="0" applyNumberFormat="1" applyFont="1" applyFill="1" applyBorder="1" applyAlignment="1">
      <alignment horizontal="center" vertical="center" wrapText="1"/>
    </xf>
    <xf numFmtId="0" fontId="4" fillId="0" borderId="0" xfId="0" applyFont="1" applyAlignment="1">
      <alignment horizontal="center" vertical="top"/>
    </xf>
    <xf numFmtId="0" fontId="11" fillId="0" borderId="0" xfId="0" applyFont="1" applyAlignment="1"/>
    <xf numFmtId="0" fontId="1" fillId="0" borderId="1" xfId="0" applyFont="1" applyBorder="1" applyAlignment="1">
      <alignment horizontal="justify" vertical="top" wrapText="1"/>
    </xf>
    <xf numFmtId="0" fontId="1" fillId="0" borderId="1" xfId="0" applyFont="1" applyFill="1" applyBorder="1" applyAlignment="1">
      <alignment horizontal="justify" vertical="top" wrapText="1"/>
    </xf>
    <xf numFmtId="0" fontId="8" fillId="0" borderId="0" xfId="0" applyFont="1" applyAlignment="1">
      <alignment horizontal="center" vertical="center" wrapText="1"/>
    </xf>
    <xf numFmtId="0" fontId="2" fillId="0"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165"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165"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NumberFormat="1" applyFont="1" applyFill="1" applyBorder="1" applyAlignment="1">
      <alignment vertical="center" wrapText="1"/>
    </xf>
    <xf numFmtId="165" fontId="1"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1" fillId="3" borderId="6" xfId="0" applyNumberFormat="1" applyFont="1" applyFill="1" applyBorder="1" applyAlignment="1">
      <alignment vertical="center" wrapText="1"/>
    </xf>
    <xf numFmtId="0" fontId="1" fillId="3" borderId="7" xfId="0" applyFont="1" applyFill="1" applyBorder="1" applyAlignment="1">
      <alignment vertical="center" wrapText="1"/>
    </xf>
    <xf numFmtId="165"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165" fontId="2"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2" xfId="0" applyFont="1" applyFill="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2" fillId="0"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0" borderId="3" xfId="0" applyFont="1" applyFill="1" applyBorder="1" applyAlignment="1">
      <alignment horizontal="right" vertical="top" wrapText="1"/>
    </xf>
    <xf numFmtId="0" fontId="3" fillId="0" borderId="4" xfId="0" applyFont="1" applyFill="1" applyBorder="1" applyAlignment="1">
      <alignment horizontal="right" vertical="top" wrapText="1"/>
    </xf>
    <xf numFmtId="0" fontId="3" fillId="0" borderId="5" xfId="0" applyFont="1" applyFill="1" applyBorder="1" applyAlignment="1">
      <alignment horizontal="right" vertical="top" wrapText="1"/>
    </xf>
    <xf numFmtId="0" fontId="1" fillId="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165" fontId="1" fillId="3" borderId="1" xfId="0" applyNumberFormat="1" applyFont="1" applyFill="1" applyBorder="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165" fontId="1" fillId="3" borderId="2"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 fillId="3" borderId="2" xfId="0" applyFont="1" applyFill="1" applyBorder="1" applyAlignment="1">
      <alignment horizontal="center" vertical="center"/>
    </xf>
    <xf numFmtId="0" fontId="1" fillId="3" borderId="1" xfId="0" applyFont="1" applyFill="1" applyBorder="1" applyAlignment="1">
      <alignment vertical="top" wrapText="1"/>
    </xf>
    <xf numFmtId="165" fontId="7" fillId="3" borderId="6" xfId="0" applyNumberFormat="1" applyFont="1" applyFill="1" applyBorder="1" applyAlignment="1">
      <alignment horizontal="center" vertical="center" wrapText="1"/>
    </xf>
    <xf numFmtId="165" fontId="7" fillId="3" borderId="7" xfId="0" applyNumberFormat="1" applyFont="1" applyFill="1" applyBorder="1" applyAlignment="1">
      <alignment horizontal="center" vertical="center" wrapText="1"/>
    </xf>
    <xf numFmtId="0" fontId="5" fillId="0" borderId="0" xfId="0" applyFont="1" applyAlignment="1">
      <alignment horizontal="right"/>
    </xf>
    <xf numFmtId="0" fontId="12" fillId="0" borderId="0" xfId="0" applyFont="1" applyAlignment="1"/>
    <xf numFmtId="0" fontId="11" fillId="0" borderId="0" xfId="0" applyFont="1" applyAlignment="1"/>
    <xf numFmtId="0" fontId="0" fillId="0" borderId="0" xfId="0" applyAlignment="1"/>
    <xf numFmtId="0" fontId="8" fillId="0" borderId="0" xfId="0" applyFont="1" applyAlignment="1">
      <alignment horizontal="center" vertical="center" wrapText="1"/>
    </xf>
    <xf numFmtId="0" fontId="6" fillId="0" borderId="0" xfId="0" applyFont="1" applyAlignment="1">
      <alignment vertical="center" wrapText="1"/>
    </xf>
  </cellXfs>
  <cellStyles count="1">
    <cellStyle name="Обычный" xfId="0" builtinId="0"/>
  </cellStyles>
  <dxfs count="0"/>
  <tableStyles count="0" defaultTableStyle="TableStyleMedium2" defaultPivotStyle="PivotStyleMedium9"/>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3"/>
  <sheetViews>
    <sheetView tabSelected="1" view="pageBreakPreview" topLeftCell="J37" zoomScaleNormal="66" zoomScaleSheetLayoutView="100" workbookViewId="0">
      <selection activeCell="N37" sqref="N37"/>
    </sheetView>
  </sheetViews>
  <sheetFormatPr defaultColWidth="9.140625" defaultRowHeight="15"/>
  <cols>
    <col min="1" max="1" width="6.42578125" style="16" customWidth="1"/>
    <col min="2" max="2" width="46" style="16" customWidth="1"/>
    <col min="3" max="3" width="16.7109375" style="16" customWidth="1"/>
    <col min="4" max="4" width="33.42578125" style="16" customWidth="1"/>
    <col min="5" max="5" width="39.5703125" style="16" customWidth="1"/>
    <col min="6" max="6" width="17.42578125" style="16" customWidth="1"/>
    <col min="7" max="7" width="16.42578125" style="16" customWidth="1"/>
    <col min="8" max="8" width="15.85546875" style="16" customWidth="1"/>
    <col min="9" max="9" width="18.28515625" style="16" customWidth="1"/>
    <col min="10" max="11" width="16" style="16" customWidth="1"/>
    <col min="12" max="12" width="17.140625" style="16" customWidth="1"/>
    <col min="13" max="13" width="16" style="16" customWidth="1"/>
    <col min="14" max="14" width="111.28515625" style="16" customWidth="1"/>
    <col min="15" max="16384" width="9.140625" style="16"/>
  </cols>
  <sheetData>
    <row r="1" spans="1:14" ht="34.5" customHeight="1">
      <c r="I1" s="119" t="s">
        <v>164</v>
      </c>
      <c r="J1" s="120"/>
      <c r="K1" s="120"/>
      <c r="L1" s="120"/>
      <c r="M1" s="120"/>
      <c r="N1" s="120"/>
    </row>
    <row r="2" spans="1:14" ht="15.75">
      <c r="I2" s="17"/>
      <c r="J2" s="63"/>
      <c r="K2" s="63"/>
      <c r="L2" s="121"/>
      <c r="M2" s="122"/>
      <c r="N2" s="122"/>
    </row>
    <row r="3" spans="1:14" ht="20.25">
      <c r="A3" s="123" t="s">
        <v>14</v>
      </c>
      <c r="B3" s="123"/>
      <c r="C3" s="123"/>
      <c r="D3" s="123"/>
      <c r="E3" s="123"/>
      <c r="F3" s="123"/>
      <c r="G3" s="123"/>
      <c r="H3" s="123"/>
      <c r="I3" s="123"/>
      <c r="J3" s="123"/>
      <c r="K3" s="123"/>
      <c r="L3" s="123"/>
      <c r="M3" s="123"/>
    </row>
    <row r="4" spans="1:14" ht="20.25">
      <c r="A4" s="54"/>
      <c r="B4" s="54"/>
      <c r="C4" s="54"/>
      <c r="D4" s="66" t="s">
        <v>135</v>
      </c>
      <c r="E4" s="54"/>
      <c r="F4" s="54"/>
      <c r="G4" s="54"/>
      <c r="H4" s="54"/>
      <c r="I4" s="54"/>
      <c r="J4" s="54"/>
      <c r="K4" s="54"/>
      <c r="L4" s="54"/>
      <c r="M4" s="54"/>
    </row>
    <row r="5" spans="1:14" s="21" customFormat="1" ht="18.75">
      <c r="A5" s="18"/>
      <c r="B5" s="19" t="s">
        <v>9</v>
      </c>
      <c r="C5" s="18"/>
      <c r="D5" s="18"/>
      <c r="E5" s="18"/>
      <c r="F5" s="20"/>
      <c r="G5" s="20"/>
      <c r="H5" s="20"/>
      <c r="I5" s="20"/>
      <c r="J5" s="20"/>
      <c r="K5" s="20"/>
      <c r="L5" s="20"/>
      <c r="M5" s="20"/>
    </row>
    <row r="6" spans="1:14" s="21" customFormat="1" ht="20.25">
      <c r="A6" s="22"/>
      <c r="B6" s="23" t="s">
        <v>6</v>
      </c>
      <c r="C6" s="24">
        <v>42755</v>
      </c>
      <c r="E6" s="22"/>
    </row>
    <row r="7" spans="1:14" s="21" customFormat="1" ht="20.25">
      <c r="A7" s="18"/>
      <c r="B7" s="23" t="s">
        <v>7</v>
      </c>
      <c r="C7" s="25" t="s">
        <v>112</v>
      </c>
      <c r="E7" s="18"/>
      <c r="F7" s="20"/>
      <c r="G7" s="20"/>
      <c r="H7" s="20"/>
      <c r="I7" s="20"/>
      <c r="J7" s="20"/>
      <c r="K7" s="20"/>
      <c r="L7" s="20"/>
      <c r="M7" s="20"/>
    </row>
    <row r="8" spans="1:14" s="21" customFormat="1" ht="20.25" customHeight="1">
      <c r="A8" s="25"/>
      <c r="B8" s="23" t="s">
        <v>8</v>
      </c>
      <c r="C8" s="124" t="s">
        <v>113</v>
      </c>
      <c r="D8" s="124"/>
      <c r="E8" s="124"/>
      <c r="F8" s="124"/>
      <c r="G8" s="124"/>
      <c r="H8" s="124"/>
      <c r="I8" s="124"/>
      <c r="J8" s="124"/>
      <c r="K8" s="124"/>
      <c r="L8" s="124"/>
      <c r="M8" s="124"/>
      <c r="N8" s="124"/>
    </row>
    <row r="9" spans="1:14" s="21" customFormat="1" ht="20.25">
      <c r="A9" s="25"/>
      <c r="B9" s="25"/>
      <c r="C9" s="25"/>
      <c r="D9" s="25"/>
      <c r="E9" s="25"/>
    </row>
    <row r="10" spans="1:14" s="57" customFormat="1" ht="138.75" customHeight="1">
      <c r="A10" s="48" t="s">
        <v>0</v>
      </c>
      <c r="B10" s="48" t="s">
        <v>1</v>
      </c>
      <c r="C10" s="48" t="s">
        <v>2</v>
      </c>
      <c r="D10" s="48" t="s">
        <v>10</v>
      </c>
      <c r="E10" s="48" t="s">
        <v>3</v>
      </c>
      <c r="F10" s="48" t="s">
        <v>114</v>
      </c>
      <c r="G10" s="48" t="s">
        <v>115</v>
      </c>
      <c r="H10" s="48" t="s">
        <v>116</v>
      </c>
      <c r="I10" s="48" t="s">
        <v>117</v>
      </c>
      <c r="J10" s="48" t="s">
        <v>118</v>
      </c>
      <c r="K10" s="48" t="s">
        <v>119</v>
      </c>
      <c r="L10" s="67" t="s">
        <v>137</v>
      </c>
      <c r="M10" s="67" t="s">
        <v>138</v>
      </c>
      <c r="N10" s="48" t="s">
        <v>11</v>
      </c>
    </row>
    <row r="11" spans="1:14" s="52" customFormat="1" ht="46.5" customHeight="1">
      <c r="A11" s="91" t="s">
        <v>13</v>
      </c>
      <c r="B11" s="92"/>
      <c r="C11" s="92"/>
      <c r="D11" s="92"/>
      <c r="E11" s="92"/>
      <c r="F11" s="92"/>
      <c r="G11" s="92"/>
      <c r="H11" s="92"/>
      <c r="I11" s="92"/>
      <c r="J11" s="92"/>
      <c r="K11" s="92"/>
      <c r="L11" s="92"/>
      <c r="M11" s="92"/>
      <c r="N11" s="93"/>
    </row>
    <row r="12" spans="1:14" s="27" customFormat="1" ht="96" customHeight="1">
      <c r="A12" s="94" t="s">
        <v>12</v>
      </c>
      <c r="B12" s="95"/>
      <c r="C12" s="95"/>
      <c r="D12" s="96"/>
      <c r="E12" s="2" t="s">
        <v>63</v>
      </c>
      <c r="F12" s="46" t="s">
        <v>64</v>
      </c>
      <c r="G12" s="46" t="s">
        <v>126</v>
      </c>
      <c r="H12" s="46" t="s">
        <v>126</v>
      </c>
      <c r="I12" s="77">
        <f>SUM(I13:I23)</f>
        <v>24652</v>
      </c>
      <c r="J12" s="77">
        <f>SUM(J13:J23)</f>
        <v>24506</v>
      </c>
      <c r="K12" s="77">
        <f>SUM(K13:K23)</f>
        <v>24956</v>
      </c>
      <c r="L12" s="77">
        <f>SUM(L13:L23)</f>
        <v>35255.600000000006</v>
      </c>
      <c r="M12" s="47">
        <v>3.2</v>
      </c>
      <c r="N12" s="26"/>
    </row>
    <row r="13" spans="1:14" s="62" customFormat="1" ht="173.25">
      <c r="A13" s="61" t="s">
        <v>15</v>
      </c>
      <c r="B13" s="1" t="s">
        <v>16</v>
      </c>
      <c r="C13" s="10" t="s">
        <v>17</v>
      </c>
      <c r="D13" s="1" t="s">
        <v>18</v>
      </c>
      <c r="E13" s="1" t="s">
        <v>19</v>
      </c>
      <c r="F13" s="40" t="s">
        <v>20</v>
      </c>
      <c r="G13" s="40" t="s">
        <v>122</v>
      </c>
      <c r="H13" s="40" t="s">
        <v>122</v>
      </c>
      <c r="I13" s="41">
        <v>0</v>
      </c>
      <c r="J13" s="41">
        <v>350</v>
      </c>
      <c r="K13" s="41">
        <v>500</v>
      </c>
      <c r="L13" s="41" t="s">
        <v>20</v>
      </c>
      <c r="M13" s="69" t="s">
        <v>20</v>
      </c>
      <c r="N13" s="64" t="s">
        <v>150</v>
      </c>
    </row>
    <row r="14" spans="1:14" s="62" customFormat="1" ht="135" customHeight="1">
      <c r="A14" s="10" t="s">
        <v>21</v>
      </c>
      <c r="B14" s="1" t="s">
        <v>22</v>
      </c>
      <c r="C14" s="10" t="s">
        <v>17</v>
      </c>
      <c r="D14" s="1" t="s">
        <v>18</v>
      </c>
      <c r="E14" s="1" t="s">
        <v>23</v>
      </c>
      <c r="F14" s="40" t="s">
        <v>20</v>
      </c>
      <c r="G14" s="40" t="s">
        <v>123</v>
      </c>
      <c r="H14" s="40" t="s">
        <v>124</v>
      </c>
      <c r="I14" s="41">
        <v>0</v>
      </c>
      <c r="J14" s="41">
        <v>50</v>
      </c>
      <c r="K14" s="41">
        <v>100</v>
      </c>
      <c r="L14" s="41">
        <v>0</v>
      </c>
      <c r="M14" s="42" t="s">
        <v>20</v>
      </c>
      <c r="N14" s="64" t="s">
        <v>146</v>
      </c>
    </row>
    <row r="15" spans="1:14" ht="201.6" customHeight="1">
      <c r="A15" s="10" t="s">
        <v>24</v>
      </c>
      <c r="B15" s="1" t="s">
        <v>25</v>
      </c>
      <c r="C15" s="10" t="s">
        <v>26</v>
      </c>
      <c r="D15" s="1" t="s">
        <v>27</v>
      </c>
      <c r="E15" s="1" t="s">
        <v>28</v>
      </c>
      <c r="F15" s="40" t="s">
        <v>29</v>
      </c>
      <c r="G15" s="40" t="s">
        <v>29</v>
      </c>
      <c r="H15" s="40" t="s">
        <v>29</v>
      </c>
      <c r="I15" s="41">
        <v>500</v>
      </c>
      <c r="J15" s="41">
        <v>500</v>
      </c>
      <c r="K15" s="41">
        <v>500</v>
      </c>
      <c r="L15" s="41">
        <v>1750.2</v>
      </c>
      <c r="M15" s="44">
        <v>175</v>
      </c>
      <c r="N15" s="64" t="s">
        <v>151</v>
      </c>
    </row>
    <row r="16" spans="1:14" ht="163.9" customHeight="1">
      <c r="A16" s="10" t="s">
        <v>30</v>
      </c>
      <c r="B16" s="1" t="s">
        <v>31</v>
      </c>
      <c r="C16" s="1" t="s">
        <v>32</v>
      </c>
      <c r="D16" s="1"/>
      <c r="E16" s="1" t="s">
        <v>33</v>
      </c>
      <c r="F16" s="40" t="s">
        <v>34</v>
      </c>
      <c r="G16" s="40" t="s">
        <v>125</v>
      </c>
      <c r="H16" s="40" t="s">
        <v>122</v>
      </c>
      <c r="I16" s="41">
        <v>1100</v>
      </c>
      <c r="J16" s="41">
        <v>1000</v>
      </c>
      <c r="K16" s="41">
        <v>900</v>
      </c>
      <c r="L16" s="41">
        <v>1523.5</v>
      </c>
      <c r="M16" s="42">
        <v>2.7</v>
      </c>
      <c r="N16" s="64" t="s">
        <v>152</v>
      </c>
    </row>
    <row r="17" spans="1:14" s="28" customFormat="1" ht="396.75" customHeight="1">
      <c r="A17" s="10" t="s">
        <v>35</v>
      </c>
      <c r="B17" s="1" t="s">
        <v>36</v>
      </c>
      <c r="C17" s="10" t="s">
        <v>37</v>
      </c>
      <c r="D17" s="1" t="s">
        <v>38</v>
      </c>
      <c r="E17" s="1" t="s">
        <v>133</v>
      </c>
      <c r="F17" s="43" t="s">
        <v>20</v>
      </c>
      <c r="G17" s="43" t="s">
        <v>20</v>
      </c>
      <c r="H17" s="43" t="s">
        <v>20</v>
      </c>
      <c r="I17" s="41">
        <v>1</v>
      </c>
      <c r="J17" s="41">
        <v>1</v>
      </c>
      <c r="K17" s="41">
        <v>1</v>
      </c>
      <c r="L17" s="41">
        <v>0</v>
      </c>
      <c r="M17" s="44" t="s">
        <v>20</v>
      </c>
      <c r="N17" s="65" t="s">
        <v>153</v>
      </c>
    </row>
    <row r="18" spans="1:14" s="28" customFormat="1" ht="293.45" customHeight="1">
      <c r="A18" s="10" t="s">
        <v>39</v>
      </c>
      <c r="B18" s="1" t="s">
        <v>40</v>
      </c>
      <c r="C18" s="10" t="s">
        <v>41</v>
      </c>
      <c r="D18" s="1" t="s">
        <v>42</v>
      </c>
      <c r="E18" s="1" t="s">
        <v>43</v>
      </c>
      <c r="F18" s="43">
        <v>50</v>
      </c>
      <c r="G18" s="43">
        <v>50</v>
      </c>
      <c r="H18" s="43">
        <v>50</v>
      </c>
      <c r="I18" s="41">
        <v>5</v>
      </c>
      <c r="J18" s="41">
        <v>5</v>
      </c>
      <c r="K18" s="41">
        <v>5</v>
      </c>
      <c r="L18" s="41">
        <v>15.7</v>
      </c>
      <c r="M18" s="44">
        <v>157</v>
      </c>
      <c r="N18" s="65" t="s">
        <v>147</v>
      </c>
    </row>
    <row r="19" spans="1:14" s="28" customFormat="1" ht="303" customHeight="1">
      <c r="A19" s="10" t="s">
        <v>44</v>
      </c>
      <c r="B19" s="1" t="s">
        <v>45</v>
      </c>
      <c r="C19" s="10" t="s">
        <v>46</v>
      </c>
      <c r="D19" s="1"/>
      <c r="E19" s="1" t="s">
        <v>47</v>
      </c>
      <c r="F19" s="43">
        <v>1</v>
      </c>
      <c r="G19" s="43">
        <v>1</v>
      </c>
      <c r="H19" s="43">
        <v>1</v>
      </c>
      <c r="I19" s="41">
        <v>800</v>
      </c>
      <c r="J19" s="41">
        <v>900</v>
      </c>
      <c r="K19" s="41">
        <v>950</v>
      </c>
      <c r="L19" s="41">
        <v>840</v>
      </c>
      <c r="M19" s="44">
        <v>1</v>
      </c>
      <c r="N19" s="64" t="s">
        <v>148</v>
      </c>
    </row>
    <row r="20" spans="1:14" ht="176.25" customHeight="1">
      <c r="A20" s="10" t="s">
        <v>48</v>
      </c>
      <c r="B20" s="1" t="s">
        <v>49</v>
      </c>
      <c r="C20" s="10" t="s">
        <v>46</v>
      </c>
      <c r="D20" s="1" t="s">
        <v>50</v>
      </c>
      <c r="E20" s="1" t="s">
        <v>51</v>
      </c>
      <c r="F20" s="43">
        <v>5</v>
      </c>
      <c r="G20" s="43">
        <v>5</v>
      </c>
      <c r="H20" s="43">
        <v>5</v>
      </c>
      <c r="I20" s="41">
        <v>6000</v>
      </c>
      <c r="J20" s="41">
        <v>6000</v>
      </c>
      <c r="K20" s="41">
        <v>6000</v>
      </c>
      <c r="L20" s="41">
        <v>10946.3</v>
      </c>
      <c r="M20" s="42">
        <v>12</v>
      </c>
      <c r="N20" s="64" t="s">
        <v>154</v>
      </c>
    </row>
    <row r="21" spans="1:14" ht="185.25" customHeight="1">
      <c r="A21" s="10" t="s">
        <v>52</v>
      </c>
      <c r="B21" s="1" t="s">
        <v>53</v>
      </c>
      <c r="C21" s="10" t="s">
        <v>46</v>
      </c>
      <c r="D21" s="1"/>
      <c r="E21" s="1" t="s">
        <v>54</v>
      </c>
      <c r="F21" s="43">
        <v>1.1599999999999999</v>
      </c>
      <c r="G21" s="43" t="s">
        <v>20</v>
      </c>
      <c r="H21" s="43" t="s">
        <v>20</v>
      </c>
      <c r="I21" s="41">
        <v>246</v>
      </c>
      <c r="J21" s="41">
        <v>0</v>
      </c>
      <c r="K21" s="41">
        <v>0</v>
      </c>
      <c r="L21" s="41">
        <v>278.2</v>
      </c>
      <c r="M21" s="42">
        <v>1.3</v>
      </c>
      <c r="N21" s="64" t="s">
        <v>149</v>
      </c>
    </row>
    <row r="22" spans="1:14" ht="94.5">
      <c r="A22" s="10" t="s">
        <v>55</v>
      </c>
      <c r="B22" s="1" t="s">
        <v>56</v>
      </c>
      <c r="C22" s="10" t="s">
        <v>46</v>
      </c>
      <c r="D22" s="1"/>
      <c r="E22" s="1" t="s">
        <v>57</v>
      </c>
      <c r="F22" s="43">
        <v>0.1</v>
      </c>
      <c r="G22" s="43">
        <v>0.05</v>
      </c>
      <c r="H22" s="43">
        <v>0.03</v>
      </c>
      <c r="I22" s="41">
        <v>1500</v>
      </c>
      <c r="J22" s="41">
        <v>700</v>
      </c>
      <c r="K22" s="41">
        <v>500</v>
      </c>
      <c r="L22" s="41">
        <v>1507.5</v>
      </c>
      <c r="M22" s="42">
        <v>0.1</v>
      </c>
      <c r="N22" s="64"/>
    </row>
    <row r="23" spans="1:14" ht="126">
      <c r="A23" s="10" t="s">
        <v>58</v>
      </c>
      <c r="B23" s="1" t="s">
        <v>59</v>
      </c>
      <c r="C23" s="10" t="s">
        <v>46</v>
      </c>
      <c r="D23" s="1"/>
      <c r="E23" s="1" t="s">
        <v>60</v>
      </c>
      <c r="F23" s="43" t="s">
        <v>61</v>
      </c>
      <c r="G23" s="43" t="s">
        <v>61</v>
      </c>
      <c r="H23" s="43" t="s">
        <v>61</v>
      </c>
      <c r="I23" s="41">
        <v>14500</v>
      </c>
      <c r="J23" s="41">
        <v>15000</v>
      </c>
      <c r="K23" s="41">
        <v>15500</v>
      </c>
      <c r="L23" s="41">
        <v>18394.2</v>
      </c>
      <c r="M23" s="42" t="s">
        <v>127</v>
      </c>
      <c r="N23" s="45"/>
    </row>
    <row r="24" spans="1:14" ht="47.25" customHeight="1">
      <c r="A24" s="91" t="s">
        <v>5</v>
      </c>
      <c r="B24" s="92"/>
      <c r="C24" s="92"/>
      <c r="D24" s="92"/>
      <c r="E24" s="92"/>
      <c r="F24" s="92"/>
      <c r="G24" s="92"/>
      <c r="H24" s="92"/>
      <c r="I24" s="92"/>
      <c r="J24" s="92"/>
      <c r="K24" s="92"/>
      <c r="L24" s="92"/>
      <c r="M24" s="92"/>
      <c r="N24" s="93"/>
    </row>
    <row r="25" spans="1:14" ht="18.75">
      <c r="A25" s="94" t="s">
        <v>4</v>
      </c>
      <c r="B25" s="95"/>
      <c r="C25" s="95"/>
      <c r="D25" s="95"/>
      <c r="E25" s="96"/>
      <c r="F25" s="29"/>
      <c r="G25" s="29"/>
      <c r="H25" s="29"/>
      <c r="I25" s="29"/>
      <c r="J25" s="29"/>
      <c r="K25" s="29"/>
      <c r="L25" s="29"/>
      <c r="M25" s="29"/>
      <c r="N25" s="30"/>
    </row>
    <row r="26" spans="1:14" ht="110.25">
      <c r="A26" s="10" t="s">
        <v>65</v>
      </c>
      <c r="B26" s="1" t="s">
        <v>66</v>
      </c>
      <c r="C26" s="10" t="s">
        <v>67</v>
      </c>
      <c r="D26" s="60" t="s">
        <v>68</v>
      </c>
      <c r="E26" s="11" t="s">
        <v>69</v>
      </c>
      <c r="F26" s="10">
        <v>8</v>
      </c>
      <c r="G26" s="10">
        <v>8</v>
      </c>
      <c r="H26" s="10">
        <v>0</v>
      </c>
      <c r="I26" s="13">
        <v>1224</v>
      </c>
      <c r="J26" s="13">
        <v>0</v>
      </c>
      <c r="K26" s="13">
        <v>0</v>
      </c>
      <c r="L26" s="72">
        <v>1224</v>
      </c>
      <c r="M26" s="34">
        <v>8</v>
      </c>
      <c r="N26" s="73" t="s">
        <v>139</v>
      </c>
    </row>
    <row r="27" spans="1:14" ht="78.75" customHeight="1">
      <c r="A27" s="97" t="s">
        <v>70</v>
      </c>
      <c r="B27" s="1" t="s">
        <v>71</v>
      </c>
      <c r="C27" s="97" t="s">
        <v>67</v>
      </c>
      <c r="D27" s="111" t="s">
        <v>68</v>
      </c>
      <c r="E27" s="111" t="s">
        <v>72</v>
      </c>
      <c r="F27" s="97">
        <v>0.2</v>
      </c>
      <c r="G27" s="97">
        <v>0.2</v>
      </c>
      <c r="H27" s="97">
        <v>0.2</v>
      </c>
      <c r="I27" s="106">
        <v>1500</v>
      </c>
      <c r="J27" s="112">
        <v>2000</v>
      </c>
      <c r="K27" s="112">
        <v>2000</v>
      </c>
      <c r="L27" s="56">
        <f>L29+L30+L31+L32+L33+L34+L35</f>
        <v>2150.6</v>
      </c>
      <c r="M27" s="115">
        <v>0.2</v>
      </c>
      <c r="N27" s="32"/>
    </row>
    <row r="28" spans="1:14" ht="63">
      <c r="A28" s="98"/>
      <c r="B28" s="1" t="s">
        <v>73</v>
      </c>
      <c r="C28" s="98"/>
      <c r="D28" s="111"/>
      <c r="E28" s="111"/>
      <c r="F28" s="98"/>
      <c r="G28" s="113"/>
      <c r="H28" s="113"/>
      <c r="I28" s="106"/>
      <c r="J28" s="113"/>
      <c r="K28" s="113"/>
      <c r="L28" s="55"/>
      <c r="M28" s="101"/>
      <c r="N28" s="33"/>
    </row>
    <row r="29" spans="1:14" ht="124.9" customHeight="1">
      <c r="A29" s="98"/>
      <c r="B29" s="1" t="s">
        <v>74</v>
      </c>
      <c r="C29" s="98"/>
      <c r="D29" s="111"/>
      <c r="E29" s="111"/>
      <c r="F29" s="98"/>
      <c r="G29" s="113"/>
      <c r="H29" s="113"/>
      <c r="I29" s="106"/>
      <c r="J29" s="113"/>
      <c r="K29" s="113"/>
      <c r="L29" s="10">
        <v>36.700000000000003</v>
      </c>
      <c r="M29" s="101"/>
      <c r="N29" s="82" t="s">
        <v>155</v>
      </c>
    </row>
    <row r="30" spans="1:14" ht="70.150000000000006" customHeight="1">
      <c r="A30" s="98"/>
      <c r="B30" s="4" t="s">
        <v>75</v>
      </c>
      <c r="C30" s="98"/>
      <c r="D30" s="111"/>
      <c r="E30" s="111"/>
      <c r="F30" s="98"/>
      <c r="G30" s="113"/>
      <c r="H30" s="113"/>
      <c r="I30" s="106"/>
      <c r="J30" s="113"/>
      <c r="K30" s="113"/>
      <c r="L30" s="59">
        <v>314</v>
      </c>
      <c r="M30" s="101"/>
      <c r="N30" s="82" t="s">
        <v>156</v>
      </c>
    </row>
    <row r="31" spans="1:14" ht="55.15" customHeight="1">
      <c r="A31" s="98"/>
      <c r="B31" s="7" t="s">
        <v>76</v>
      </c>
      <c r="C31" s="98"/>
      <c r="D31" s="111"/>
      <c r="E31" s="111"/>
      <c r="F31" s="98"/>
      <c r="G31" s="113"/>
      <c r="H31" s="113"/>
      <c r="I31" s="106"/>
      <c r="J31" s="113"/>
      <c r="K31" s="113"/>
      <c r="L31" s="70">
        <v>1534.6</v>
      </c>
      <c r="M31" s="101"/>
      <c r="N31" s="82" t="s">
        <v>158</v>
      </c>
    </row>
    <row r="32" spans="1:14" ht="123.75" customHeight="1">
      <c r="A32" s="98"/>
      <c r="B32" s="8" t="s">
        <v>77</v>
      </c>
      <c r="C32" s="98"/>
      <c r="D32" s="111"/>
      <c r="E32" s="111"/>
      <c r="F32" s="98"/>
      <c r="G32" s="113"/>
      <c r="H32" s="113"/>
      <c r="I32" s="106"/>
      <c r="J32" s="113"/>
      <c r="K32" s="113"/>
      <c r="L32" s="10"/>
      <c r="M32" s="101"/>
      <c r="N32" s="82" t="s">
        <v>143</v>
      </c>
    </row>
    <row r="33" spans="1:14" ht="181.9" customHeight="1">
      <c r="A33" s="98"/>
      <c r="B33" s="1" t="s">
        <v>78</v>
      </c>
      <c r="C33" s="98"/>
      <c r="D33" s="111"/>
      <c r="E33" s="111"/>
      <c r="F33" s="98"/>
      <c r="G33" s="113"/>
      <c r="H33" s="113"/>
      <c r="I33" s="106"/>
      <c r="J33" s="113"/>
      <c r="K33" s="113"/>
      <c r="L33" s="68">
        <v>70</v>
      </c>
      <c r="M33" s="101"/>
      <c r="N33" s="78" t="s">
        <v>160</v>
      </c>
    </row>
    <row r="34" spans="1:14" ht="66" customHeight="1">
      <c r="A34" s="98"/>
      <c r="B34" s="1" t="s">
        <v>79</v>
      </c>
      <c r="C34" s="98"/>
      <c r="D34" s="111"/>
      <c r="E34" s="111"/>
      <c r="F34" s="98"/>
      <c r="G34" s="113"/>
      <c r="H34" s="113"/>
      <c r="I34" s="106"/>
      <c r="J34" s="113"/>
      <c r="K34" s="113"/>
      <c r="L34" s="10"/>
      <c r="M34" s="101"/>
      <c r="N34" s="73" t="s">
        <v>134</v>
      </c>
    </row>
    <row r="35" spans="1:14" ht="47.25">
      <c r="A35" s="99"/>
      <c r="B35" s="1" t="s">
        <v>121</v>
      </c>
      <c r="C35" s="99"/>
      <c r="D35" s="111"/>
      <c r="E35" s="111"/>
      <c r="F35" s="99"/>
      <c r="G35" s="114"/>
      <c r="H35" s="114"/>
      <c r="I35" s="106"/>
      <c r="J35" s="114"/>
      <c r="K35" s="114"/>
      <c r="L35" s="10">
        <v>195.3</v>
      </c>
      <c r="M35" s="102"/>
      <c r="N35" s="80" t="s">
        <v>161</v>
      </c>
    </row>
    <row r="36" spans="1:14" ht="63" customHeight="1">
      <c r="A36" s="97" t="s">
        <v>80</v>
      </c>
      <c r="B36" s="9" t="s">
        <v>81</v>
      </c>
      <c r="C36" s="97" t="s">
        <v>67</v>
      </c>
      <c r="D36" s="111" t="s">
        <v>68</v>
      </c>
      <c r="E36" s="116" t="s">
        <v>72</v>
      </c>
      <c r="F36" s="97">
        <v>1.1000000000000001</v>
      </c>
      <c r="G36" s="97">
        <v>1.1000000000000001</v>
      </c>
      <c r="H36" s="97">
        <v>1.1000000000000001</v>
      </c>
      <c r="I36" s="106">
        <v>13000</v>
      </c>
      <c r="J36" s="106">
        <v>13000</v>
      </c>
      <c r="K36" s="106">
        <v>13000</v>
      </c>
      <c r="L36" s="112">
        <v>13010</v>
      </c>
      <c r="M36" s="100">
        <v>1.1000000000000001</v>
      </c>
      <c r="N36" s="32"/>
    </row>
    <row r="37" spans="1:14" ht="63.6" customHeight="1">
      <c r="A37" s="98"/>
      <c r="B37" s="9" t="s">
        <v>82</v>
      </c>
      <c r="C37" s="98"/>
      <c r="D37" s="111"/>
      <c r="E37" s="116"/>
      <c r="F37" s="98"/>
      <c r="G37" s="113"/>
      <c r="H37" s="113"/>
      <c r="I37" s="106"/>
      <c r="J37" s="106"/>
      <c r="K37" s="106"/>
      <c r="L37" s="117"/>
      <c r="M37" s="101"/>
      <c r="N37" s="86" t="s">
        <v>159</v>
      </c>
    </row>
    <row r="38" spans="1:14" ht="157.5" customHeight="1">
      <c r="A38" s="98"/>
      <c r="B38" s="9" t="s">
        <v>83</v>
      </c>
      <c r="C38" s="98"/>
      <c r="D38" s="111"/>
      <c r="E38" s="116"/>
      <c r="F38" s="98"/>
      <c r="G38" s="113"/>
      <c r="H38" s="113"/>
      <c r="I38" s="106"/>
      <c r="J38" s="106"/>
      <c r="K38" s="106"/>
      <c r="L38" s="117"/>
      <c r="M38" s="101"/>
      <c r="N38" s="79" t="s">
        <v>162</v>
      </c>
    </row>
    <row r="39" spans="1:14" ht="215.25" customHeight="1">
      <c r="A39" s="98"/>
      <c r="B39" s="9" t="s">
        <v>84</v>
      </c>
      <c r="C39" s="98"/>
      <c r="D39" s="111"/>
      <c r="E39" s="116"/>
      <c r="F39" s="98"/>
      <c r="G39" s="113"/>
      <c r="H39" s="113"/>
      <c r="I39" s="106"/>
      <c r="J39" s="106"/>
      <c r="K39" s="106"/>
      <c r="L39" s="117"/>
      <c r="M39" s="101"/>
      <c r="N39" s="75" t="s">
        <v>144</v>
      </c>
    </row>
    <row r="40" spans="1:14" ht="34.5" customHeight="1">
      <c r="A40" s="99"/>
      <c r="B40" s="9" t="s">
        <v>85</v>
      </c>
      <c r="C40" s="99"/>
      <c r="D40" s="111"/>
      <c r="E40" s="116"/>
      <c r="F40" s="99"/>
      <c r="G40" s="114"/>
      <c r="H40" s="114"/>
      <c r="I40" s="106"/>
      <c r="J40" s="106"/>
      <c r="K40" s="106"/>
      <c r="L40" s="118"/>
      <c r="M40" s="102"/>
      <c r="N40" s="71" t="s">
        <v>136</v>
      </c>
    </row>
    <row r="41" spans="1:14" ht="105.75" customHeight="1">
      <c r="A41" s="97" t="s">
        <v>86</v>
      </c>
      <c r="B41" s="107" t="s">
        <v>87</v>
      </c>
      <c r="C41" s="97" t="s">
        <v>67</v>
      </c>
      <c r="D41" s="110" t="s">
        <v>88</v>
      </c>
      <c r="E41" s="51" t="s">
        <v>129</v>
      </c>
      <c r="F41" s="10">
        <v>0.1</v>
      </c>
      <c r="G41" s="10">
        <v>0.1</v>
      </c>
      <c r="H41" s="10">
        <v>0.1</v>
      </c>
      <c r="I41" s="13">
        <v>150</v>
      </c>
      <c r="J41" s="13">
        <v>150</v>
      </c>
      <c r="K41" s="13">
        <v>150</v>
      </c>
      <c r="L41" s="59">
        <v>485</v>
      </c>
      <c r="M41" s="34">
        <v>1.5</v>
      </c>
      <c r="N41" s="87" t="s">
        <v>157</v>
      </c>
    </row>
    <row r="42" spans="1:14" ht="108" customHeight="1">
      <c r="A42" s="98"/>
      <c r="B42" s="108"/>
      <c r="C42" s="98"/>
      <c r="D42" s="110"/>
      <c r="E42" s="51" t="s">
        <v>130</v>
      </c>
      <c r="F42" s="35">
        <v>0.3</v>
      </c>
      <c r="G42" s="35">
        <v>0.3</v>
      </c>
      <c r="H42" s="35">
        <v>0.3</v>
      </c>
      <c r="I42" s="36">
        <v>100</v>
      </c>
      <c r="J42" s="36">
        <v>100</v>
      </c>
      <c r="K42" s="36">
        <v>100</v>
      </c>
      <c r="L42" s="59">
        <v>410</v>
      </c>
      <c r="M42" s="34">
        <v>1.4</v>
      </c>
      <c r="N42" s="88"/>
    </row>
    <row r="43" spans="1:14" ht="120.75" customHeight="1">
      <c r="A43" s="98"/>
      <c r="B43" s="108"/>
      <c r="C43" s="98"/>
      <c r="D43" s="110"/>
      <c r="E43" s="50" t="s">
        <v>131</v>
      </c>
      <c r="F43" s="36">
        <v>1</v>
      </c>
      <c r="G43" s="36">
        <v>1</v>
      </c>
      <c r="H43" s="36">
        <v>1</v>
      </c>
      <c r="I43" s="36">
        <v>80</v>
      </c>
      <c r="J43" s="36">
        <v>80</v>
      </c>
      <c r="K43" s="36">
        <v>80</v>
      </c>
      <c r="L43" s="59">
        <v>80</v>
      </c>
      <c r="M43" s="76">
        <v>1</v>
      </c>
      <c r="N43" s="88"/>
    </row>
    <row r="44" spans="1:14" ht="85.9" customHeight="1">
      <c r="A44" s="99"/>
      <c r="B44" s="109"/>
      <c r="C44" s="99"/>
      <c r="D44" s="110"/>
      <c r="E44" s="49" t="s">
        <v>132</v>
      </c>
      <c r="F44" s="35">
        <v>0.2</v>
      </c>
      <c r="G44" s="35">
        <v>0.2</v>
      </c>
      <c r="H44" s="35">
        <v>0.5</v>
      </c>
      <c r="I44" s="36">
        <v>70</v>
      </c>
      <c r="J44" s="36">
        <v>70</v>
      </c>
      <c r="K44" s="36">
        <v>200</v>
      </c>
      <c r="L44" s="59">
        <v>70</v>
      </c>
      <c r="M44" s="34">
        <v>0.2</v>
      </c>
      <c r="N44" s="89"/>
    </row>
    <row r="45" spans="1:14" ht="171" customHeight="1">
      <c r="A45" s="10" t="s">
        <v>89</v>
      </c>
      <c r="B45" s="31" t="s">
        <v>90</v>
      </c>
      <c r="C45" s="10" t="s">
        <v>67</v>
      </c>
      <c r="D45" s="12" t="s">
        <v>91</v>
      </c>
      <c r="E45" s="11" t="s">
        <v>92</v>
      </c>
      <c r="F45" s="10">
        <v>800</v>
      </c>
      <c r="G45" s="10">
        <v>900</v>
      </c>
      <c r="H45" s="10">
        <v>950</v>
      </c>
      <c r="I45" s="13">
        <v>300</v>
      </c>
      <c r="J45" s="13">
        <v>300</v>
      </c>
      <c r="K45" s="13">
        <v>300</v>
      </c>
      <c r="L45" s="59">
        <v>300</v>
      </c>
      <c r="M45" s="34">
        <v>800</v>
      </c>
      <c r="N45" s="73" t="s">
        <v>142</v>
      </c>
    </row>
    <row r="46" spans="1:14" ht="409.6" customHeight="1">
      <c r="A46" s="10" t="s">
        <v>93</v>
      </c>
      <c r="B46" s="1" t="s">
        <v>94</v>
      </c>
      <c r="C46" s="10" t="s">
        <v>67</v>
      </c>
      <c r="D46" s="74" t="s">
        <v>141</v>
      </c>
      <c r="E46" s="12" t="s">
        <v>95</v>
      </c>
      <c r="F46" s="10">
        <v>2</v>
      </c>
      <c r="G46" s="10">
        <v>3</v>
      </c>
      <c r="H46" s="10">
        <v>3</v>
      </c>
      <c r="I46" s="13">
        <v>300</v>
      </c>
      <c r="J46" s="13">
        <v>3000</v>
      </c>
      <c r="K46" s="13">
        <v>3000</v>
      </c>
      <c r="L46" s="10">
        <v>280</v>
      </c>
      <c r="M46" s="34">
        <v>2</v>
      </c>
      <c r="N46" s="83" t="s">
        <v>163</v>
      </c>
    </row>
    <row r="47" spans="1:14" ht="230.45" customHeight="1">
      <c r="A47" s="10" t="s">
        <v>96</v>
      </c>
      <c r="B47" s="1" t="s">
        <v>97</v>
      </c>
      <c r="C47" s="10" t="s">
        <v>67</v>
      </c>
      <c r="D47" s="73" t="s">
        <v>140</v>
      </c>
      <c r="E47" s="11" t="s">
        <v>98</v>
      </c>
      <c r="F47" s="10">
        <v>1</v>
      </c>
      <c r="G47" s="10">
        <v>0</v>
      </c>
      <c r="H47" s="10">
        <v>0</v>
      </c>
      <c r="I47" s="13">
        <v>0</v>
      </c>
      <c r="J47" s="13">
        <v>0</v>
      </c>
      <c r="K47" s="13">
        <v>0</v>
      </c>
      <c r="L47" s="85" t="s">
        <v>128</v>
      </c>
      <c r="M47" s="34">
        <v>2</v>
      </c>
      <c r="N47" s="73" t="s">
        <v>145</v>
      </c>
    </row>
    <row r="48" spans="1:14" ht="373.5" customHeight="1">
      <c r="A48" s="103" t="s">
        <v>62</v>
      </c>
      <c r="B48" s="104"/>
      <c r="C48" s="104"/>
      <c r="D48" s="105"/>
      <c r="E48" s="5" t="s">
        <v>99</v>
      </c>
      <c r="F48" s="14" t="s">
        <v>120</v>
      </c>
      <c r="G48" s="14" t="s">
        <v>120</v>
      </c>
      <c r="H48" s="14" t="s">
        <v>120</v>
      </c>
      <c r="I48" s="3">
        <f>I26+I27+I36+I41+I42+I43+I44+I45+I46+I47</f>
        <v>16724</v>
      </c>
      <c r="J48" s="3">
        <v>18700</v>
      </c>
      <c r="K48" s="3">
        <v>18830</v>
      </c>
      <c r="L48" s="3">
        <f>L26+L27+L36+L41+L42+L43+L44+L45+L46</f>
        <v>18009.599999999999</v>
      </c>
      <c r="M48" s="37">
        <v>1.5</v>
      </c>
      <c r="N48" s="38"/>
    </row>
    <row r="49" spans="1:14" s="53" customFormat="1" ht="43.5" customHeight="1">
      <c r="A49" s="91" t="s">
        <v>100</v>
      </c>
      <c r="B49" s="92"/>
      <c r="C49" s="92"/>
      <c r="D49" s="92"/>
      <c r="E49" s="92"/>
      <c r="F49" s="92"/>
      <c r="G49" s="92"/>
      <c r="H49" s="92"/>
      <c r="I49" s="92"/>
      <c r="J49" s="92"/>
      <c r="K49" s="92"/>
      <c r="L49" s="92"/>
      <c r="M49" s="92"/>
      <c r="N49" s="93"/>
    </row>
    <row r="50" spans="1:14" ht="94.5">
      <c r="A50" s="10" t="s">
        <v>101</v>
      </c>
      <c r="B50" s="1" t="s">
        <v>102</v>
      </c>
      <c r="C50" s="10" t="s">
        <v>46</v>
      </c>
      <c r="D50" s="1"/>
      <c r="E50" s="1" t="s">
        <v>103</v>
      </c>
      <c r="F50" s="10" t="s">
        <v>104</v>
      </c>
      <c r="G50" s="10" t="s">
        <v>104</v>
      </c>
      <c r="H50" s="10" t="s">
        <v>104</v>
      </c>
      <c r="I50" s="13">
        <v>0</v>
      </c>
      <c r="J50" s="13">
        <v>0</v>
      </c>
      <c r="K50" s="13">
        <v>0</v>
      </c>
      <c r="L50" s="13">
        <v>0</v>
      </c>
      <c r="M50" s="39">
        <v>29.1</v>
      </c>
      <c r="N50" s="35"/>
    </row>
    <row r="51" spans="1:14" ht="94.5">
      <c r="A51" s="10" t="s">
        <v>105</v>
      </c>
      <c r="B51" s="1" t="s">
        <v>106</v>
      </c>
      <c r="C51" s="10" t="s">
        <v>46</v>
      </c>
      <c r="D51" s="1"/>
      <c r="E51" s="1" t="s">
        <v>107</v>
      </c>
      <c r="F51" s="10">
        <v>55</v>
      </c>
      <c r="G51" s="10">
        <v>55</v>
      </c>
      <c r="H51" s="10">
        <v>55</v>
      </c>
      <c r="I51" s="13">
        <v>0</v>
      </c>
      <c r="J51" s="13">
        <v>0</v>
      </c>
      <c r="K51" s="13">
        <v>0</v>
      </c>
      <c r="L51" s="13">
        <v>0</v>
      </c>
      <c r="M51" s="39">
        <v>21.8</v>
      </c>
      <c r="N51" s="35"/>
    </row>
    <row r="52" spans="1:14" ht="154.5" customHeight="1">
      <c r="A52" s="10" t="s">
        <v>108</v>
      </c>
      <c r="B52" s="1" t="s">
        <v>109</v>
      </c>
      <c r="C52" s="10" t="s">
        <v>67</v>
      </c>
      <c r="D52" s="1"/>
      <c r="E52" s="1" t="s">
        <v>110</v>
      </c>
      <c r="F52" s="10" t="s">
        <v>111</v>
      </c>
      <c r="G52" s="10" t="s">
        <v>111</v>
      </c>
      <c r="H52" s="10" t="s">
        <v>111</v>
      </c>
      <c r="I52" s="13">
        <v>1500</v>
      </c>
      <c r="J52" s="13">
        <v>1000</v>
      </c>
      <c r="K52" s="13">
        <v>1000</v>
      </c>
      <c r="L52" s="81">
        <v>2000</v>
      </c>
      <c r="M52" s="58">
        <v>0.89</v>
      </c>
      <c r="N52" s="35"/>
    </row>
    <row r="53" spans="1:14" ht="15.75">
      <c r="A53" s="90" t="s">
        <v>62</v>
      </c>
      <c r="B53" s="90"/>
      <c r="C53" s="90"/>
      <c r="D53" s="90"/>
      <c r="E53" s="90"/>
      <c r="F53" s="15" t="s">
        <v>61</v>
      </c>
      <c r="G53" s="15" t="s">
        <v>61</v>
      </c>
      <c r="H53" s="15" t="s">
        <v>61</v>
      </c>
      <c r="I53" s="6">
        <f>SUM(I50:I52)</f>
        <v>1500</v>
      </c>
      <c r="J53" s="6">
        <f t="shared" ref="J53:K53" si="0">SUM(J50:J52)</f>
        <v>1000</v>
      </c>
      <c r="K53" s="6">
        <f t="shared" si="0"/>
        <v>1000</v>
      </c>
      <c r="L53" s="84">
        <v>2000</v>
      </c>
      <c r="M53" s="38"/>
      <c r="N53" s="38"/>
    </row>
  </sheetData>
  <customSheetViews>
    <customSheetView guid="{41E59370-86DD-452E-B1B2-DA55FEACF58D}" scale="96" showPageBreaks="1" fitToPage="1">
      <selection activeCell="E11" sqref="E11:E12"/>
      <pageMargins left="0.7" right="0.7" top="0.75" bottom="0.75" header="0.3" footer="0.3"/>
      <pageSetup paperSize="9" scale="36" fitToHeight="0" orientation="landscape" r:id="rId1"/>
    </customSheetView>
    <customSheetView guid="{AA35BFF6-BC5E-4E54-B319-9A148CC08670}" scale="84" fitToPage="1" topLeftCell="D10">
      <pane ySplit="4" topLeftCell="A29" activePane="bottomLeft" state="frozen"/>
      <selection pane="bottomLeft" activeCell="E32" sqref="E32"/>
      <pageMargins left="0.7" right="0.7" top="0.75" bottom="0.75" header="0.3" footer="0.3"/>
      <pageSetup paperSize="9" scale="47" fitToHeight="0" orientation="landscape" r:id="rId2"/>
    </customSheetView>
  </customSheetViews>
  <mergeCells count="39">
    <mergeCell ref="E36:E40"/>
    <mergeCell ref="L36:L40"/>
    <mergeCell ref="I1:N1"/>
    <mergeCell ref="L2:N2"/>
    <mergeCell ref="C36:C40"/>
    <mergeCell ref="G36:G40"/>
    <mergeCell ref="H36:H40"/>
    <mergeCell ref="J36:J40"/>
    <mergeCell ref="A3:M3"/>
    <mergeCell ref="A27:A35"/>
    <mergeCell ref="C27:C35"/>
    <mergeCell ref="D27:D35"/>
    <mergeCell ref="C8:N8"/>
    <mergeCell ref="A12:D12"/>
    <mergeCell ref="K36:K40"/>
    <mergeCell ref="J27:J35"/>
    <mergeCell ref="K27:K35"/>
    <mergeCell ref="E27:E35"/>
    <mergeCell ref="F27:F35"/>
    <mergeCell ref="M27:M35"/>
    <mergeCell ref="I27:I35"/>
    <mergeCell ref="G27:G35"/>
    <mergeCell ref="H27:H35"/>
    <mergeCell ref="N41:N44"/>
    <mergeCell ref="A53:E53"/>
    <mergeCell ref="A11:N11"/>
    <mergeCell ref="A25:E25"/>
    <mergeCell ref="A24:N24"/>
    <mergeCell ref="A49:N49"/>
    <mergeCell ref="F36:F40"/>
    <mergeCell ref="M36:M40"/>
    <mergeCell ref="A48:D48"/>
    <mergeCell ref="I36:I40"/>
    <mergeCell ref="A41:A44"/>
    <mergeCell ref="B41:B44"/>
    <mergeCell ref="C41:C44"/>
    <mergeCell ref="D41:D44"/>
    <mergeCell ref="D36:D40"/>
    <mergeCell ref="A36:A40"/>
  </mergeCells>
  <pageMargins left="0.39370078740157483" right="0" top="0.78740157480314965" bottom="0.19685039370078741" header="0.31496062992125984" footer="0.31496062992125984"/>
  <pageSetup paperSize="9" scale="36" fitToHeight="0" orientation="landscape" r:id="rId3"/>
  <rowBreaks count="4" manualBreakCount="4">
    <brk id="23" max="16383" man="1"/>
    <brk id="35" max="16383" man="1"/>
    <brk id="45"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vt:lpstr>
      <vt:lpstr>приложение!Заголовки_для_печати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Пачганов Сергей Александрович</dc:creator>
  <cp:lastModifiedBy>Гущина Ирина Анатольевна</cp:lastModifiedBy>
  <cp:lastPrinted>2018-01-16T14:27:21Z</cp:lastPrinted>
  <dcterms:created xsi:type="dcterms:W3CDTF">2006-09-16T00:00:00Z</dcterms:created>
  <dcterms:modified xsi:type="dcterms:W3CDTF">2019-01-23T12:24:16Z</dcterms:modified>
</cp:coreProperties>
</file>