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505" windowWidth="15480" windowHeight="8370"/>
  </bookViews>
  <sheets>
    <sheet name="отчет за 4 кв. 2016  " sheetId="2" r:id="rId1"/>
  </sheets>
  <definedNames>
    <definedName name="_xlnm.Print_Titles" localSheetId="0">'отчет за 4 кв. 2016  '!$12:$14</definedName>
    <definedName name="_xlnm.Print_Area" localSheetId="0">'отчет за 4 кв. 2016  '!$12:$14</definedName>
  </definedNames>
  <calcPr calcId="145621"/>
</workbook>
</file>

<file path=xl/calcChain.xml><?xml version="1.0" encoding="utf-8"?>
<calcChain xmlns="http://schemas.openxmlformats.org/spreadsheetml/2006/main">
  <c r="I39" i="2" l="1"/>
  <c r="I37" i="2"/>
  <c r="I48" i="2" l="1"/>
  <c r="I58" i="2"/>
  <c r="I33" i="2"/>
  <c r="I35" i="2"/>
  <c r="G27" i="2" l="1"/>
  <c r="I28" i="2" l="1"/>
  <c r="I27" i="2"/>
  <c r="I26" i="2" l="1"/>
  <c r="F57" i="2" l="1"/>
  <c r="G57" i="2"/>
  <c r="H57" i="2"/>
  <c r="I57" i="2"/>
  <c r="E57" i="2"/>
  <c r="F58" i="2"/>
  <c r="E58" i="2"/>
  <c r="E47" i="2"/>
  <c r="F47" i="2"/>
  <c r="G47" i="2"/>
  <c r="H47" i="2"/>
  <c r="E48" i="2"/>
  <c r="F48" i="2"/>
  <c r="H35" i="2" l="1"/>
  <c r="H39" i="2" s="1"/>
  <c r="H48" i="2" s="1"/>
  <c r="H58" i="2" s="1"/>
  <c r="H36" i="2"/>
  <c r="H40" i="2" s="1"/>
  <c r="H34" i="2"/>
  <c r="H38" i="2" s="1"/>
  <c r="F38" i="2"/>
  <c r="G38" i="2"/>
  <c r="F39" i="2"/>
  <c r="G39" i="2"/>
  <c r="G48" i="2" s="1"/>
  <c r="F40" i="2"/>
  <c r="F49" i="2" s="1"/>
  <c r="G40" i="2"/>
  <c r="F33" i="2"/>
  <c r="G33" i="2"/>
  <c r="E38" i="2"/>
  <c r="E39" i="2"/>
  <c r="E40" i="2"/>
  <c r="E49" i="2" s="1"/>
  <c r="E59" i="2" s="1"/>
  <c r="E33" i="2"/>
  <c r="J37" i="2"/>
  <c r="F31" i="2"/>
  <c r="G31" i="2"/>
  <c r="E31" i="2"/>
  <c r="F30" i="2"/>
  <c r="F29" i="2" s="1"/>
  <c r="G30" i="2"/>
  <c r="H30" i="2"/>
  <c r="E30" i="2"/>
  <c r="G58" i="2" l="1"/>
  <c r="F46" i="2"/>
  <c r="F56" i="2" s="1"/>
  <c r="F59" i="2"/>
  <c r="E46" i="2"/>
  <c r="E56" i="2" s="1"/>
  <c r="G49" i="2"/>
  <c r="I31" i="2"/>
  <c r="H33" i="2"/>
  <c r="G37" i="2"/>
  <c r="E37" i="2"/>
  <c r="F37" i="2"/>
  <c r="H37" i="2"/>
  <c r="E29" i="2"/>
  <c r="G29" i="2"/>
  <c r="I29" i="2" s="1"/>
  <c r="G59" i="2" l="1"/>
  <c r="I49" i="2"/>
  <c r="I59" i="2" s="1"/>
  <c r="G46" i="2"/>
  <c r="I46" i="2" s="1"/>
  <c r="I56" i="2" s="1"/>
  <c r="F24" i="2"/>
  <c r="G24" i="2"/>
  <c r="I24" i="2" s="1"/>
  <c r="E24" i="2"/>
  <c r="F27" i="2"/>
  <c r="E27" i="2"/>
  <c r="H28" i="2"/>
  <c r="H27" i="2" s="1"/>
  <c r="H26" i="2"/>
  <c r="H24" i="2" s="1"/>
  <c r="G56" i="2" l="1"/>
  <c r="H31" i="2"/>
  <c r="H18" i="2"/>
  <c r="H17" i="2"/>
  <c r="H29" i="2" l="1"/>
  <c r="H49" i="2"/>
  <c r="H45" i="2"/>
  <c r="H44" i="2"/>
  <c r="H46" i="2" l="1"/>
  <c r="H56" i="2" s="1"/>
  <c r="H59" i="2"/>
</calcChain>
</file>

<file path=xl/sharedStrings.xml><?xml version="1.0" encoding="utf-8"?>
<sst xmlns="http://schemas.openxmlformats.org/spreadsheetml/2006/main" count="113" uniqueCount="64">
  <si>
    <t>в тыс. руб.</t>
  </si>
  <si>
    <t>№ п/п</t>
  </si>
  <si>
    <t>(подпись)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</si>
  <si>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</si>
  <si>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</si>
  <si>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</si>
  <si>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</si>
  <si>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</si>
  <si>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</si>
  <si>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</si>
  <si>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</si>
  <si>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</si>
  <si>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</si>
  <si>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</si>
  <si>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 /гр.6*100%)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</si>
  <si>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</si>
  <si>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</si>
  <si>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</si>
  <si>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</si>
  <si>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</si>
  <si>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</si>
  <si>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</si>
  <si>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</si>
  <si>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Энергосбережение и повышение энергетической эффективности города Югорска на 2014-2020 годы</t>
  </si>
  <si>
    <t>всего</t>
  </si>
  <si>
    <t>ИТОГО по задаче 1</t>
  </si>
  <si>
    <t>ИТОГО по задаче 2</t>
  </si>
  <si>
    <t>х</t>
  </si>
  <si>
    <t>исполнение запланировано в 2017-2020 г.г.</t>
  </si>
  <si>
    <t>ИТОГО по задаче 3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</si>
  <si>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</si>
  <si>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</si>
  <si>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</si>
  <si>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</si>
  <si>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Н.И. Бобровская</t>
  </si>
  <si>
    <t>(34675)7-03-66</t>
  </si>
  <si>
    <t>Цель: Повышение эффективности использования топливно-энергетических ресурсов в городе Югорске</t>
  </si>
  <si>
    <t xml:space="preserve">Департамент жилищно-коммунального и строительного комплекса </t>
  </si>
  <si>
    <t>В.К. Бандурин</t>
  </si>
  <si>
    <t>приложение 3</t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</si>
  <si>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</si>
  <si>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</si>
  <si>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</si>
  <si>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t>Результаты реализации муниципальной программы</t>
  </si>
  <si>
    <t>Внедрение энергосберегающих технологий в муниципальной сфере (1; 2; 3; 4; 5; 6; 7)</t>
  </si>
  <si>
    <t>Департамент жилищно-коммунального и           строительного комплекса администрации города Югорска/ Управление образования города Югорска</t>
  </si>
  <si>
    <r>
      <t xml:space="preserve">Задача 1.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муниципальном секторе</t>
    </r>
    <r>
      <rPr>
        <b/>
        <sz val="10"/>
        <rFont val="Calibri"/>
        <family val="2"/>
        <charset val="204"/>
      </rPr>
      <t>»</t>
    </r>
  </si>
  <si>
    <t xml:space="preserve">Внедрение энергосберегающих технологий в многоквартирных домах (8;9;10;11;12;13;14) </t>
  </si>
  <si>
    <t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(15)</t>
  </si>
  <si>
    <t>Департамент жилищно-коммунального и           строительного комплекса администрации города Югорска</t>
  </si>
  <si>
    <t>Исполнение запланировано в 2017-2020 г.г.</t>
  </si>
  <si>
    <r>
      <t xml:space="preserve">Задача 2.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жилищном фонде</t>
    </r>
  </si>
  <si>
    <t>Внедрение энергосберегающих мероприятий в системах тепло-, водо-, электроснабжения (16;17;18;19;20;21;22;23)</t>
  </si>
  <si>
    <t>Задача 4. Развитие энергосбережения и повышение энергоэффективности в транспортном комплексе</t>
  </si>
  <si>
    <r>
      <t xml:space="preserve">Задача 3.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энергетической эффективностии в системах коммунальной инфраструктуры</t>
    </r>
    <r>
      <rPr>
        <b/>
        <sz val="10"/>
        <rFont val="Calibri"/>
        <family val="2"/>
        <charset val="204"/>
      </rPr>
      <t>»</t>
    </r>
  </si>
  <si>
    <t>Перевод городского пассажирского транспорта, осуществляющего перевозки по муниципальным маршрутам, на газомоторное топливо (24; 25; 26; 27; 28; 29)</t>
  </si>
  <si>
    <t>ВСЕГО ПО МУНИЦИПАЛЬНОЙ ПРОГРАММЕ,</t>
  </si>
  <si>
    <t>в том числе:</t>
  </si>
  <si>
    <t>Инвестиции в объекты муниципальной собственности</t>
  </si>
  <si>
    <t>Муковнина М.И.</t>
  </si>
  <si>
    <t>Подкорытова И.С.</t>
  </si>
  <si>
    <t>(34675) 7-57-61</t>
  </si>
  <si>
    <t>12 января 2017 года</t>
  </si>
  <si>
    <t xml:space="preserve">по состоянию на 1 января 2017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</si>
</sst>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,##0.0"/>
    <numFmt numFmtId="166" formatCode="0.0%"/>
    <numFmt numFmtId="167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8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left" vertical="center" wrapText="1" indent="2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wrapText="1"/>
    </xf>
    <xf numFmtId="49" fontId="2" fillId="2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2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2" borderId="7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14" fillId="0" borderId="0" xfId="2" applyFont="1" applyBorder="1" applyAlignment="1">
      <alignment horizontal="left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9"/>
  <sheetViews>
    <sheetView tabSelected="1" zoomScale="90" zoomScaleNormal="90" workbookViewId="0">
      <selection activeCell="I40" sqref="I40"/>
    </sheetView>
  </sheetViews>
  <sheetFormatPr defaultRowHeight="12.75" x14ac:dyDescent="0.2"/>
  <cols>
    <col min="1" max="1" width="4.85546875" style="3" customWidth="1"/>
    <col min="2" max="2" width="29.42578125" style="3" customWidth="1"/>
    <col min="3" max="3" width="21.2851562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89" t="s">
        <v>39</v>
      </c>
      <c r="J1" s="189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89" t="s">
        <v>3</v>
      </c>
      <c r="J2" s="189"/>
    </row>
    <row r="3" spans="1:14" ht="18" customHeight="1" x14ac:dyDescent="0.2">
      <c r="A3" s="190" t="s">
        <v>4</v>
      </c>
      <c r="B3" s="190"/>
      <c r="C3" s="190"/>
      <c r="D3" s="190"/>
      <c r="E3" s="190"/>
      <c r="F3" s="190"/>
      <c r="G3" s="190"/>
      <c r="H3" s="190"/>
      <c r="I3" s="190"/>
      <c r="J3" s="190"/>
      <c r="K3" s="2"/>
      <c r="L3" s="1"/>
      <c r="M3" s="1"/>
      <c r="N3" s="1"/>
    </row>
    <row r="4" spans="1:14" ht="18" customHeight="1" x14ac:dyDescent="0.2">
      <c r="A4" s="190" t="s">
        <v>5</v>
      </c>
      <c r="B4" s="190"/>
      <c r="C4" s="190"/>
      <c r="D4" s="190"/>
      <c r="E4" s="190"/>
      <c r="F4" s="190"/>
      <c r="G4" s="190"/>
      <c r="H4" s="190"/>
      <c r="I4" s="190"/>
      <c r="J4" s="190"/>
      <c r="K4" s="2"/>
      <c r="L4" s="1"/>
      <c r="M4" s="1"/>
      <c r="N4" s="1"/>
    </row>
    <row r="5" spans="1:14" ht="18" customHeight="1" x14ac:dyDescent="0.2">
      <c r="A5" s="190" t="s">
        <v>63</v>
      </c>
      <c r="B5" s="190"/>
      <c r="C5" s="190"/>
      <c r="D5" s="190"/>
      <c r="E5" s="190"/>
      <c r="F5" s="190"/>
      <c r="G5" s="190"/>
      <c r="H5" s="190"/>
      <c r="I5" s="190"/>
      <c r="J5" s="190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88" t="s">
        <v>23</v>
      </c>
      <c r="B7" s="188"/>
      <c r="C7" s="188"/>
      <c r="D7" s="188"/>
      <c r="E7" s="188"/>
      <c r="F7" s="188"/>
      <c r="G7" s="188"/>
      <c r="H7" s="188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6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8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7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59" t="s">
        <v>1</v>
      </c>
      <c r="B12" s="159" t="s">
        <v>40</v>
      </c>
      <c r="C12" s="159" t="s">
        <v>41</v>
      </c>
      <c r="D12" s="159" t="s">
        <v>9</v>
      </c>
      <c r="E12" s="159" t="s">
        <v>10</v>
      </c>
      <c r="F12" s="159" t="s">
        <v>11</v>
      </c>
      <c r="G12" s="159" t="s">
        <v>12</v>
      </c>
      <c r="H12" s="159" t="s">
        <v>13</v>
      </c>
      <c r="I12" s="159"/>
      <c r="J12" s="165" t="s">
        <v>43</v>
      </c>
      <c r="K12" s="1"/>
      <c r="L12" s="1"/>
      <c r="M12" s="1"/>
      <c r="N12" s="1"/>
    </row>
    <row r="13" spans="1:14" ht="87" customHeight="1" x14ac:dyDescent="0.2">
      <c r="A13" s="159"/>
      <c r="B13" s="159"/>
      <c r="C13" s="159"/>
      <c r="D13" s="159"/>
      <c r="E13" s="159"/>
      <c r="F13" s="159"/>
      <c r="G13" s="159"/>
      <c r="H13" s="58" t="s">
        <v>42</v>
      </c>
      <c r="I13" s="58" t="s">
        <v>14</v>
      </c>
      <c r="J13" s="167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27" customHeight="1" x14ac:dyDescent="0.2">
      <c r="A15" s="139" t="s">
        <v>36</v>
      </c>
      <c r="B15" s="139"/>
      <c r="C15" s="139"/>
      <c r="D15" s="139"/>
      <c r="E15" s="139"/>
      <c r="F15" s="139"/>
      <c r="G15" s="139"/>
      <c r="H15" s="139"/>
      <c r="I15" s="139"/>
      <c r="J15" s="139"/>
      <c r="K15" s="6"/>
      <c r="L15" s="1"/>
      <c r="M15" s="1"/>
      <c r="N15" s="1"/>
    </row>
    <row r="16" spans="1:14" ht="29.25" customHeight="1" x14ac:dyDescent="0.2">
      <c r="A16" s="139" t="s">
        <v>46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6"/>
      <c r="L16" s="1"/>
      <c r="M16" s="1"/>
      <c r="N16" s="1"/>
    </row>
    <row r="17" spans="1:14" ht="47.25" customHeight="1" x14ac:dyDescent="0.2">
      <c r="A17" s="179">
        <v>1</v>
      </c>
      <c r="B17" s="172" t="s">
        <v>44</v>
      </c>
      <c r="C17" s="158" t="s">
        <v>45</v>
      </c>
      <c r="D17" s="87" t="s">
        <v>24</v>
      </c>
      <c r="E17" s="90">
        <v>0</v>
      </c>
      <c r="F17" s="90">
        <v>0</v>
      </c>
      <c r="G17" s="90">
        <v>0</v>
      </c>
      <c r="H17" s="90">
        <f>F17-G17</f>
        <v>0</v>
      </c>
      <c r="I17" s="93">
        <v>0</v>
      </c>
      <c r="J17" s="180" t="s">
        <v>50</v>
      </c>
      <c r="K17" s="6"/>
      <c r="L17" s="1"/>
      <c r="M17" s="1"/>
      <c r="N17" s="1"/>
    </row>
    <row r="18" spans="1:14" ht="23.25" customHeight="1" x14ac:dyDescent="0.2">
      <c r="A18" s="179"/>
      <c r="B18" s="172"/>
      <c r="C18" s="158"/>
      <c r="D18" s="172" t="s">
        <v>15</v>
      </c>
      <c r="E18" s="183">
        <v>0</v>
      </c>
      <c r="F18" s="183">
        <v>0</v>
      </c>
      <c r="G18" s="183">
        <v>0</v>
      </c>
      <c r="H18" s="184">
        <f>F18-G18</f>
        <v>0</v>
      </c>
      <c r="I18" s="187">
        <v>0</v>
      </c>
      <c r="J18" s="181"/>
      <c r="K18" s="6"/>
      <c r="L18" s="1"/>
      <c r="M18" s="1"/>
      <c r="N18" s="1"/>
    </row>
    <row r="19" spans="1:14" ht="22.5" customHeight="1" x14ac:dyDescent="0.2">
      <c r="A19" s="179"/>
      <c r="B19" s="172"/>
      <c r="C19" s="158"/>
      <c r="D19" s="172"/>
      <c r="E19" s="183"/>
      <c r="F19" s="183"/>
      <c r="G19" s="183"/>
      <c r="H19" s="185"/>
      <c r="I19" s="187"/>
      <c r="J19" s="181"/>
      <c r="K19" s="6"/>
      <c r="L19" s="1"/>
      <c r="M19" s="1"/>
      <c r="N19" s="1"/>
    </row>
    <row r="20" spans="1:14" ht="9" hidden="1" customHeight="1" x14ac:dyDescent="0.2">
      <c r="A20" s="179"/>
      <c r="B20" s="172"/>
      <c r="C20" s="158"/>
      <c r="D20" s="172"/>
      <c r="E20" s="183"/>
      <c r="F20" s="183"/>
      <c r="G20" s="183"/>
      <c r="H20" s="186"/>
      <c r="I20" s="187"/>
      <c r="J20" s="182"/>
      <c r="K20" s="6"/>
      <c r="L20" s="1"/>
      <c r="M20" s="1"/>
      <c r="N20" s="1"/>
    </row>
    <row r="21" spans="1:14" ht="21.75" customHeight="1" x14ac:dyDescent="0.2">
      <c r="A21" s="177"/>
      <c r="B21" s="171" t="s">
        <v>25</v>
      </c>
      <c r="C21" s="171"/>
      <c r="D21" s="79" t="s">
        <v>24</v>
      </c>
      <c r="E21" s="95">
        <v>0</v>
      </c>
      <c r="F21" s="84">
        <v>0</v>
      </c>
      <c r="G21" s="84">
        <v>0</v>
      </c>
      <c r="H21" s="84">
        <v>0</v>
      </c>
      <c r="I21" s="78">
        <v>0</v>
      </c>
      <c r="J21" s="171"/>
      <c r="K21" s="7"/>
      <c r="L21" s="1"/>
      <c r="M21" s="1"/>
      <c r="N21" s="1"/>
    </row>
    <row r="22" spans="1:14" ht="29.25" customHeight="1" x14ac:dyDescent="0.2">
      <c r="A22" s="177"/>
      <c r="B22" s="171"/>
      <c r="C22" s="171"/>
      <c r="D22" s="76" t="s">
        <v>15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  <c r="J22" s="171"/>
      <c r="K22" s="7"/>
      <c r="L22" s="1"/>
      <c r="M22" s="1"/>
      <c r="N22" s="1"/>
    </row>
    <row r="23" spans="1:14" ht="25.5" customHeight="1" x14ac:dyDescent="0.2">
      <c r="A23" s="139" t="s">
        <v>51</v>
      </c>
      <c r="B23" s="139"/>
      <c r="C23" s="139"/>
      <c r="D23" s="139"/>
      <c r="E23" s="139"/>
      <c r="F23" s="139"/>
      <c r="G23" s="139"/>
      <c r="H23" s="139"/>
      <c r="I23" s="139"/>
      <c r="J23" s="139"/>
      <c r="K23" s="7"/>
      <c r="L23" s="1"/>
      <c r="M23" s="1"/>
      <c r="N23" s="1"/>
    </row>
    <row r="24" spans="1:14" ht="21" customHeight="1" x14ac:dyDescent="0.2">
      <c r="A24" s="158">
        <v>2</v>
      </c>
      <c r="B24" s="172" t="s">
        <v>47</v>
      </c>
      <c r="C24" s="158" t="s">
        <v>49</v>
      </c>
      <c r="D24" s="88" t="s">
        <v>24</v>
      </c>
      <c r="E24" s="91">
        <f>E26</f>
        <v>3800</v>
      </c>
      <c r="F24" s="91">
        <f t="shared" ref="F24:H24" si="0">F26</f>
        <v>3800</v>
      </c>
      <c r="G24" s="91">
        <f t="shared" si="0"/>
        <v>3800</v>
      </c>
      <c r="H24" s="91">
        <f t="shared" si="0"/>
        <v>0</v>
      </c>
      <c r="I24" s="94">
        <f>G24/F24</f>
        <v>1</v>
      </c>
      <c r="J24" s="174"/>
      <c r="K24" s="7"/>
      <c r="L24" s="1"/>
      <c r="M24" s="1"/>
      <c r="N24" s="1"/>
    </row>
    <row r="25" spans="1:14" ht="24" customHeight="1" x14ac:dyDescent="0.2">
      <c r="A25" s="158"/>
      <c r="B25" s="172"/>
      <c r="C25" s="158"/>
      <c r="D25" s="88" t="s">
        <v>15</v>
      </c>
      <c r="E25" s="91">
        <v>0</v>
      </c>
      <c r="F25" s="91">
        <v>0</v>
      </c>
      <c r="G25" s="91">
        <v>0</v>
      </c>
      <c r="H25" s="91">
        <v>0</v>
      </c>
      <c r="I25" s="94">
        <v>0</v>
      </c>
      <c r="J25" s="175"/>
      <c r="K25" s="7"/>
      <c r="L25" s="1"/>
      <c r="M25" s="1"/>
      <c r="N25" s="1"/>
    </row>
    <row r="26" spans="1:14" ht="51" customHeight="1" x14ac:dyDescent="0.2">
      <c r="A26" s="158"/>
      <c r="B26" s="173"/>
      <c r="C26" s="158"/>
      <c r="D26" s="88" t="s">
        <v>22</v>
      </c>
      <c r="E26" s="91">
        <v>3800</v>
      </c>
      <c r="F26" s="91">
        <v>3800</v>
      </c>
      <c r="G26" s="91">
        <v>3800</v>
      </c>
      <c r="H26" s="91">
        <f>G26-F26</f>
        <v>0</v>
      </c>
      <c r="I26" s="94">
        <f>G26/F26</f>
        <v>1</v>
      </c>
      <c r="J26" s="176"/>
      <c r="K26" s="7"/>
      <c r="L26" s="1"/>
      <c r="M26" s="1"/>
      <c r="N26" s="1"/>
    </row>
    <row r="27" spans="1:14" ht="41.25" customHeight="1" x14ac:dyDescent="0.2">
      <c r="A27" s="158">
        <v>3</v>
      </c>
      <c r="B27" s="172" t="s">
        <v>48</v>
      </c>
      <c r="C27" s="158" t="s">
        <v>49</v>
      </c>
      <c r="D27" s="88" t="s">
        <v>24</v>
      </c>
      <c r="E27" s="91">
        <f>E28</f>
        <v>10</v>
      </c>
      <c r="F27" s="91">
        <f t="shared" ref="F27:H27" si="1">F28</f>
        <v>10</v>
      </c>
      <c r="G27" s="91">
        <f>G28</f>
        <v>10</v>
      </c>
      <c r="H27" s="91">
        <f t="shared" si="1"/>
        <v>0</v>
      </c>
      <c r="I27" s="94">
        <f>G27/F27</f>
        <v>1</v>
      </c>
      <c r="J27" s="174"/>
      <c r="K27" s="7"/>
      <c r="L27" s="1"/>
      <c r="M27" s="1"/>
      <c r="N27" s="1"/>
    </row>
    <row r="28" spans="1:14" ht="51.75" customHeight="1" x14ac:dyDescent="0.2">
      <c r="A28" s="158"/>
      <c r="B28" s="172"/>
      <c r="C28" s="158"/>
      <c r="D28" s="88" t="s">
        <v>22</v>
      </c>
      <c r="E28" s="91">
        <v>10</v>
      </c>
      <c r="F28" s="91">
        <v>10</v>
      </c>
      <c r="G28" s="91">
        <v>10</v>
      </c>
      <c r="H28" s="91">
        <f>G28-F28</f>
        <v>0</v>
      </c>
      <c r="I28" s="94">
        <f>G28/F28</f>
        <v>1</v>
      </c>
      <c r="J28" s="176"/>
      <c r="K28" s="7"/>
      <c r="L28" s="1"/>
      <c r="M28" s="1"/>
      <c r="N28" s="1"/>
    </row>
    <row r="29" spans="1:14" ht="30.75" customHeight="1" x14ac:dyDescent="0.2">
      <c r="A29" s="158"/>
      <c r="B29" s="138" t="s">
        <v>26</v>
      </c>
      <c r="C29" s="138"/>
      <c r="D29" s="88" t="s">
        <v>24</v>
      </c>
      <c r="E29" s="91">
        <f>SUM(E30:E31)</f>
        <v>3810</v>
      </c>
      <c r="F29" s="91">
        <f t="shared" ref="F29:H29" si="2">SUM(F30:F31)</f>
        <v>3810</v>
      </c>
      <c r="G29" s="91">
        <f t="shared" si="2"/>
        <v>3810</v>
      </c>
      <c r="H29" s="91">
        <f t="shared" si="2"/>
        <v>0</v>
      </c>
      <c r="I29" s="94">
        <f>G29/F29</f>
        <v>1</v>
      </c>
      <c r="J29" s="138" t="s">
        <v>27</v>
      </c>
      <c r="K29" s="7"/>
      <c r="L29" s="1"/>
      <c r="M29" s="1"/>
      <c r="N29" s="1"/>
    </row>
    <row r="30" spans="1:14" ht="30" customHeight="1" x14ac:dyDescent="0.2">
      <c r="A30" s="158"/>
      <c r="B30" s="138"/>
      <c r="C30" s="138"/>
      <c r="D30" s="88" t="s">
        <v>15</v>
      </c>
      <c r="E30" s="91">
        <f>E25</f>
        <v>0</v>
      </c>
      <c r="F30" s="91">
        <f t="shared" ref="F30:H30" si="3">F25</f>
        <v>0</v>
      </c>
      <c r="G30" s="91">
        <f t="shared" si="3"/>
        <v>0</v>
      </c>
      <c r="H30" s="91">
        <f t="shared" si="3"/>
        <v>0</v>
      </c>
      <c r="I30" s="94">
        <v>0</v>
      </c>
      <c r="J30" s="138"/>
      <c r="K30" s="7"/>
      <c r="L30" s="1"/>
      <c r="M30" s="1"/>
      <c r="N30" s="1"/>
    </row>
    <row r="31" spans="1:14" ht="42" customHeight="1" x14ac:dyDescent="0.2">
      <c r="A31" s="158"/>
      <c r="B31" s="138"/>
      <c r="C31" s="138"/>
      <c r="D31" s="88" t="s">
        <v>22</v>
      </c>
      <c r="E31" s="91">
        <f>E26+E28</f>
        <v>3810</v>
      </c>
      <c r="F31" s="91">
        <f t="shared" ref="F31:H31" si="4">F26+F28</f>
        <v>3810</v>
      </c>
      <c r="G31" s="91">
        <f t="shared" si="4"/>
        <v>3810</v>
      </c>
      <c r="H31" s="91">
        <f t="shared" si="4"/>
        <v>0</v>
      </c>
      <c r="I31" s="94">
        <f>G31/F31</f>
        <v>1</v>
      </c>
      <c r="J31" s="138"/>
      <c r="K31" s="7"/>
      <c r="L31" s="1"/>
      <c r="M31" s="1"/>
      <c r="N31" s="1"/>
    </row>
    <row r="32" spans="1:14" ht="25.5" customHeight="1" x14ac:dyDescent="0.2">
      <c r="A32" s="139" t="s">
        <v>54</v>
      </c>
      <c r="B32" s="139"/>
      <c r="C32" s="139"/>
      <c r="D32" s="139"/>
      <c r="E32" s="139"/>
      <c r="F32" s="139"/>
      <c r="G32" s="139"/>
      <c r="H32" s="139"/>
      <c r="I32" s="139"/>
      <c r="J32" s="139"/>
      <c r="K32" s="7"/>
      <c r="L32" s="1"/>
      <c r="M32" s="1"/>
      <c r="N32" s="1"/>
    </row>
    <row r="33" spans="1:14" ht="33.75" customHeight="1" x14ac:dyDescent="0.2">
      <c r="A33" s="162">
        <v>4</v>
      </c>
      <c r="B33" s="162" t="s">
        <v>52</v>
      </c>
      <c r="C33" s="162" t="s">
        <v>49</v>
      </c>
      <c r="D33" s="88" t="s">
        <v>24</v>
      </c>
      <c r="E33" s="96">
        <f>SUM(E34:E36)</f>
        <v>500</v>
      </c>
      <c r="F33" s="96">
        <f t="shared" ref="F33:G33" si="5">SUM(F34:F36)</f>
        <v>500</v>
      </c>
      <c r="G33" s="96">
        <f t="shared" si="5"/>
        <v>500</v>
      </c>
      <c r="H33" s="96">
        <f>G33-F33</f>
        <v>0</v>
      </c>
      <c r="I33" s="61">
        <f>G33/F33</f>
        <v>1</v>
      </c>
      <c r="J33" s="165"/>
      <c r="K33" s="7"/>
      <c r="L33" s="1"/>
      <c r="M33" s="1"/>
      <c r="N33" s="1"/>
    </row>
    <row r="34" spans="1:14" ht="56.25" customHeight="1" x14ac:dyDescent="0.2">
      <c r="A34" s="163"/>
      <c r="B34" s="163"/>
      <c r="C34" s="163"/>
      <c r="D34" s="88" t="s">
        <v>19</v>
      </c>
      <c r="E34" s="96">
        <v>0</v>
      </c>
      <c r="F34" s="96">
        <v>0</v>
      </c>
      <c r="G34" s="96">
        <v>0</v>
      </c>
      <c r="H34" s="96">
        <f>G34-F34</f>
        <v>0</v>
      </c>
      <c r="I34" s="61">
        <v>0</v>
      </c>
      <c r="J34" s="166"/>
      <c r="K34" s="7"/>
      <c r="L34" s="1"/>
      <c r="M34" s="1"/>
      <c r="N34" s="1"/>
    </row>
    <row r="35" spans="1:14" ht="36.75" customHeight="1" x14ac:dyDescent="0.2">
      <c r="A35" s="163"/>
      <c r="B35" s="163"/>
      <c r="C35" s="163"/>
      <c r="D35" s="88" t="s">
        <v>15</v>
      </c>
      <c r="E35" s="96">
        <v>500</v>
      </c>
      <c r="F35" s="96">
        <v>500</v>
      </c>
      <c r="G35" s="96">
        <v>500</v>
      </c>
      <c r="H35" s="96">
        <f t="shared" ref="H35:H36" si="6">G35-F35</f>
        <v>0</v>
      </c>
      <c r="I35" s="61">
        <f>G35/F35</f>
        <v>1</v>
      </c>
      <c r="J35" s="166"/>
      <c r="K35" s="7"/>
      <c r="L35" s="1"/>
      <c r="M35" s="1"/>
      <c r="N35" s="1"/>
    </row>
    <row r="36" spans="1:14" ht="51.75" customHeight="1" x14ac:dyDescent="0.2">
      <c r="A36" s="164"/>
      <c r="B36" s="164"/>
      <c r="C36" s="164"/>
      <c r="D36" s="88" t="s">
        <v>22</v>
      </c>
      <c r="E36" s="96">
        <v>0</v>
      </c>
      <c r="F36" s="96">
        <v>0</v>
      </c>
      <c r="G36" s="96">
        <v>0</v>
      </c>
      <c r="H36" s="96">
        <f t="shared" si="6"/>
        <v>0</v>
      </c>
      <c r="I36" s="94">
        <v>0</v>
      </c>
      <c r="J36" s="167"/>
      <c r="K36" s="7"/>
      <c r="L36" s="1"/>
      <c r="M36" s="1"/>
      <c r="N36" s="1"/>
    </row>
    <row r="37" spans="1:14" ht="27.75" customHeight="1" x14ac:dyDescent="0.2">
      <c r="A37" s="158"/>
      <c r="B37" s="138" t="s">
        <v>29</v>
      </c>
      <c r="C37" s="158"/>
      <c r="D37" s="88" t="s">
        <v>24</v>
      </c>
      <c r="E37" s="91">
        <f>SUM(E38:E40)</f>
        <v>500</v>
      </c>
      <c r="F37" s="91">
        <f t="shared" ref="F37:H37" si="7">SUM(F38:F40)</f>
        <v>500</v>
      </c>
      <c r="G37" s="91">
        <f t="shared" si="7"/>
        <v>500</v>
      </c>
      <c r="H37" s="91">
        <f t="shared" si="7"/>
        <v>0</v>
      </c>
      <c r="I37" s="94">
        <f>G37/F37</f>
        <v>1</v>
      </c>
      <c r="J37" s="168" t="str">
        <f>J29</f>
        <v>х</v>
      </c>
      <c r="K37" s="81"/>
      <c r="L37" s="178"/>
      <c r="M37" s="178"/>
      <c r="N37" s="1"/>
    </row>
    <row r="38" spans="1:14" ht="41.25" customHeight="1" x14ac:dyDescent="0.2">
      <c r="A38" s="158"/>
      <c r="B38" s="138"/>
      <c r="C38" s="158"/>
      <c r="D38" s="88" t="s">
        <v>19</v>
      </c>
      <c r="E38" s="91">
        <f>E34</f>
        <v>0</v>
      </c>
      <c r="F38" s="91">
        <f t="shared" ref="F38:H38" si="8">F34</f>
        <v>0</v>
      </c>
      <c r="G38" s="91">
        <f t="shared" si="8"/>
        <v>0</v>
      </c>
      <c r="H38" s="91">
        <f t="shared" si="8"/>
        <v>0</v>
      </c>
      <c r="I38" s="94">
        <v>0</v>
      </c>
      <c r="J38" s="169"/>
      <c r="K38" s="81"/>
      <c r="L38" s="12"/>
      <c r="M38" s="1"/>
      <c r="N38" s="1"/>
    </row>
    <row r="39" spans="1:14" ht="27" customHeight="1" x14ac:dyDescent="0.2">
      <c r="A39" s="158"/>
      <c r="B39" s="138"/>
      <c r="C39" s="158"/>
      <c r="D39" s="88" t="s">
        <v>15</v>
      </c>
      <c r="E39" s="91">
        <f>E35</f>
        <v>500</v>
      </c>
      <c r="F39" s="91">
        <f t="shared" ref="F39:H39" si="9">F35</f>
        <v>500</v>
      </c>
      <c r="G39" s="91">
        <f t="shared" si="9"/>
        <v>500</v>
      </c>
      <c r="H39" s="91">
        <f t="shared" si="9"/>
        <v>0</v>
      </c>
      <c r="I39" s="94">
        <f>G39/F39</f>
        <v>1</v>
      </c>
      <c r="J39" s="169"/>
      <c r="K39" s="81"/>
      <c r="L39" s="12"/>
      <c r="M39" s="1"/>
      <c r="N39" s="1"/>
    </row>
    <row r="40" spans="1:14" ht="49.5" customHeight="1" x14ac:dyDescent="0.2">
      <c r="A40" s="158"/>
      <c r="B40" s="138"/>
      <c r="C40" s="158"/>
      <c r="D40" s="88" t="s">
        <v>22</v>
      </c>
      <c r="E40" s="91">
        <f>E36</f>
        <v>0</v>
      </c>
      <c r="F40" s="91">
        <f t="shared" ref="F40:H40" si="10">F36</f>
        <v>0</v>
      </c>
      <c r="G40" s="91">
        <f t="shared" si="10"/>
        <v>0</v>
      </c>
      <c r="H40" s="91">
        <f t="shared" si="10"/>
        <v>0</v>
      </c>
      <c r="I40" s="94">
        <v>0</v>
      </c>
      <c r="J40" s="170"/>
      <c r="K40" s="92"/>
      <c r="L40" s="12"/>
      <c r="M40" s="1"/>
      <c r="N40" s="1"/>
    </row>
    <row r="41" spans="1:14" ht="25.5" customHeight="1" x14ac:dyDescent="0.2">
      <c r="A41" s="139" t="s">
        <v>53</v>
      </c>
      <c r="B41" s="139"/>
      <c r="C41" s="139"/>
      <c r="D41" s="139"/>
      <c r="E41" s="139"/>
      <c r="F41" s="139"/>
      <c r="G41" s="139"/>
      <c r="H41" s="139"/>
      <c r="I41" s="139"/>
      <c r="J41" s="139"/>
      <c r="K41" s="7"/>
      <c r="L41" s="1"/>
      <c r="M41" s="1"/>
      <c r="N41" s="1"/>
    </row>
    <row r="42" spans="1:14" ht="34.5" customHeight="1" x14ac:dyDescent="0.2">
      <c r="A42" s="159">
        <v>5</v>
      </c>
      <c r="B42" s="160" t="s">
        <v>55</v>
      </c>
      <c r="C42" s="159" t="s">
        <v>49</v>
      </c>
      <c r="D42" s="60" t="s">
        <v>24</v>
      </c>
      <c r="E42" s="82">
        <v>0</v>
      </c>
      <c r="F42" s="62">
        <v>0</v>
      </c>
      <c r="G42" s="77">
        <v>0</v>
      </c>
      <c r="H42" s="77">
        <v>0</v>
      </c>
      <c r="I42" s="61">
        <v>0</v>
      </c>
      <c r="J42" s="161" t="s">
        <v>28</v>
      </c>
      <c r="K42" s="7"/>
      <c r="L42" s="1"/>
      <c r="M42" s="1"/>
      <c r="N42" s="1"/>
    </row>
    <row r="43" spans="1:14" ht="49.5" customHeight="1" x14ac:dyDescent="0.2">
      <c r="A43" s="159"/>
      <c r="B43" s="160"/>
      <c r="C43" s="159"/>
      <c r="D43" s="60" t="s">
        <v>22</v>
      </c>
      <c r="E43" s="82">
        <v>0</v>
      </c>
      <c r="F43" s="82">
        <v>0</v>
      </c>
      <c r="G43" s="77">
        <v>0</v>
      </c>
      <c r="H43" s="77">
        <v>0</v>
      </c>
      <c r="I43" s="78">
        <v>0</v>
      </c>
      <c r="J43" s="161"/>
      <c r="K43" s="7"/>
      <c r="L43" s="1"/>
      <c r="M43" s="1"/>
      <c r="N43" s="1"/>
    </row>
    <row r="44" spans="1:14" ht="18.75" customHeight="1" x14ac:dyDescent="0.2">
      <c r="A44" s="118"/>
      <c r="B44" s="118" t="s">
        <v>30</v>
      </c>
      <c r="C44" s="118"/>
      <c r="D44" s="60" t="s">
        <v>24</v>
      </c>
      <c r="E44" s="100">
        <v>0</v>
      </c>
      <c r="F44" s="82">
        <v>0</v>
      </c>
      <c r="G44" s="77">
        <v>0</v>
      </c>
      <c r="H44" s="77">
        <f>F44-G44</f>
        <v>0</v>
      </c>
      <c r="I44" s="78">
        <v>0</v>
      </c>
      <c r="J44" s="118" t="s">
        <v>27</v>
      </c>
      <c r="K44" s="7"/>
      <c r="L44" s="1"/>
      <c r="M44" s="1"/>
      <c r="N44" s="1"/>
    </row>
    <row r="45" spans="1:14" ht="45.75" customHeight="1" x14ac:dyDescent="0.2">
      <c r="A45" s="118"/>
      <c r="B45" s="118"/>
      <c r="C45" s="118"/>
      <c r="D45" s="60" t="s">
        <v>22</v>
      </c>
      <c r="E45" s="85">
        <v>0</v>
      </c>
      <c r="F45" s="82">
        <v>0</v>
      </c>
      <c r="G45" s="77">
        <v>0</v>
      </c>
      <c r="H45" s="80">
        <f t="shared" ref="H45" si="11">F45-G45</f>
        <v>0</v>
      </c>
      <c r="I45" s="78">
        <v>0</v>
      </c>
      <c r="J45" s="118"/>
      <c r="K45" s="7"/>
      <c r="L45" s="1"/>
      <c r="M45" s="1"/>
      <c r="N45" s="1"/>
    </row>
    <row r="46" spans="1:14" ht="24.75" customHeight="1" x14ac:dyDescent="0.2">
      <c r="A46" s="140" t="s">
        <v>56</v>
      </c>
      <c r="B46" s="141"/>
      <c r="C46" s="142"/>
      <c r="D46" s="101" t="s">
        <v>24</v>
      </c>
      <c r="E46" s="82">
        <f>SUM(E47:E49)</f>
        <v>4310</v>
      </c>
      <c r="F46" s="82">
        <f t="shared" ref="F46:H46" si="12">SUM(F47:F49)</f>
        <v>4310</v>
      </c>
      <c r="G46" s="82">
        <f t="shared" si="12"/>
        <v>4310</v>
      </c>
      <c r="H46" s="82">
        <f t="shared" si="12"/>
        <v>0</v>
      </c>
      <c r="I46" s="78">
        <f>G46/F46</f>
        <v>1</v>
      </c>
      <c r="J46" s="155" t="s">
        <v>27</v>
      </c>
      <c r="K46" s="7"/>
      <c r="L46" s="1"/>
      <c r="M46" s="1"/>
      <c r="N46" s="1"/>
    </row>
    <row r="47" spans="1:14" ht="24.75" customHeight="1" x14ac:dyDescent="0.2">
      <c r="A47" s="143"/>
      <c r="B47" s="144"/>
      <c r="C47" s="145"/>
      <c r="D47" s="97" t="s">
        <v>19</v>
      </c>
      <c r="E47" s="82">
        <f>E38</f>
        <v>0</v>
      </c>
      <c r="F47" s="82">
        <f t="shared" ref="F47:H47" si="13">F38</f>
        <v>0</v>
      </c>
      <c r="G47" s="82">
        <f t="shared" si="13"/>
        <v>0</v>
      </c>
      <c r="H47" s="82">
        <f t="shared" si="13"/>
        <v>0</v>
      </c>
      <c r="I47" s="78">
        <v>0</v>
      </c>
      <c r="J47" s="156"/>
      <c r="K47" s="7"/>
      <c r="L47" s="1"/>
      <c r="M47" s="1"/>
      <c r="N47" s="1"/>
    </row>
    <row r="48" spans="1:14" ht="24.75" customHeight="1" x14ac:dyDescent="0.2">
      <c r="A48" s="143"/>
      <c r="B48" s="144"/>
      <c r="C48" s="145"/>
      <c r="D48" s="97" t="s">
        <v>15</v>
      </c>
      <c r="E48" s="82">
        <f>E22+E30+E39</f>
        <v>500</v>
      </c>
      <c r="F48" s="82">
        <f t="shared" ref="F48:H48" si="14">F22+F30+F39</f>
        <v>500</v>
      </c>
      <c r="G48" s="82">
        <f t="shared" si="14"/>
        <v>500</v>
      </c>
      <c r="H48" s="82">
        <f t="shared" si="14"/>
        <v>0</v>
      </c>
      <c r="I48" s="78">
        <f>G48/F48</f>
        <v>1</v>
      </c>
      <c r="J48" s="156"/>
      <c r="K48" s="7"/>
      <c r="L48" s="1"/>
      <c r="M48" s="1"/>
      <c r="N48" s="1"/>
    </row>
    <row r="49" spans="1:14" ht="42" customHeight="1" x14ac:dyDescent="0.2">
      <c r="A49" s="146"/>
      <c r="B49" s="147"/>
      <c r="C49" s="148"/>
      <c r="D49" s="97" t="s">
        <v>22</v>
      </c>
      <c r="E49" s="82">
        <f>E31+E40</f>
        <v>3810</v>
      </c>
      <c r="F49" s="82">
        <f t="shared" ref="F49:H49" si="15">F31+F40</f>
        <v>3810</v>
      </c>
      <c r="G49" s="82">
        <f t="shared" si="15"/>
        <v>3810</v>
      </c>
      <c r="H49" s="82">
        <f t="shared" si="15"/>
        <v>0</v>
      </c>
      <c r="I49" s="78">
        <f>G49/F49</f>
        <v>1</v>
      </c>
      <c r="J49" s="157"/>
      <c r="K49" s="7"/>
      <c r="L49" s="1"/>
      <c r="M49" s="1"/>
      <c r="N49" s="1"/>
    </row>
    <row r="50" spans="1:14" ht="14.25" customHeight="1" x14ac:dyDescent="0.2">
      <c r="A50" s="125" t="s">
        <v>57</v>
      </c>
      <c r="B50" s="125"/>
      <c r="C50" s="125"/>
      <c r="D50" s="125"/>
      <c r="E50" s="125"/>
      <c r="F50" s="125"/>
      <c r="G50" s="125"/>
      <c r="H50" s="125"/>
      <c r="I50" s="125"/>
      <c r="J50" s="125"/>
      <c r="K50" s="7"/>
      <c r="L50" s="1"/>
      <c r="M50" s="1"/>
      <c r="N50" s="1"/>
    </row>
    <row r="51" spans="1:14" ht="24.75" customHeight="1" x14ac:dyDescent="0.2">
      <c r="A51" s="149" t="s">
        <v>58</v>
      </c>
      <c r="B51" s="150"/>
      <c r="C51" s="151"/>
      <c r="D51" s="104" t="s">
        <v>24</v>
      </c>
      <c r="E51" s="105">
        <v>0</v>
      </c>
      <c r="F51" s="106">
        <v>0</v>
      </c>
      <c r="G51" s="106">
        <v>0</v>
      </c>
      <c r="H51" s="106">
        <v>0</v>
      </c>
      <c r="I51" s="107">
        <v>0</v>
      </c>
      <c r="J51" s="135"/>
      <c r="K51" s="7"/>
      <c r="L51" s="1"/>
      <c r="M51" s="1"/>
      <c r="N51" s="1"/>
    </row>
    <row r="52" spans="1:14" ht="24.75" customHeight="1" x14ac:dyDescent="0.2">
      <c r="A52" s="149"/>
      <c r="B52" s="150"/>
      <c r="C52" s="151"/>
      <c r="D52" s="97" t="s">
        <v>19</v>
      </c>
      <c r="E52" s="82">
        <v>0</v>
      </c>
      <c r="F52" s="89">
        <v>0</v>
      </c>
      <c r="G52" s="89">
        <v>0</v>
      </c>
      <c r="H52" s="89">
        <v>0</v>
      </c>
      <c r="I52" s="98">
        <v>0</v>
      </c>
      <c r="J52" s="135"/>
      <c r="K52" s="7"/>
      <c r="L52" s="1"/>
      <c r="M52" s="1"/>
      <c r="N52" s="1"/>
    </row>
    <row r="53" spans="1:14" ht="22.5" customHeight="1" x14ac:dyDescent="0.2">
      <c r="A53" s="149"/>
      <c r="B53" s="150"/>
      <c r="C53" s="151"/>
      <c r="D53" s="97" t="s">
        <v>15</v>
      </c>
      <c r="E53" s="82">
        <v>0</v>
      </c>
      <c r="F53" s="89">
        <v>0</v>
      </c>
      <c r="G53" s="89">
        <v>0</v>
      </c>
      <c r="H53" s="89">
        <v>0</v>
      </c>
      <c r="I53" s="98">
        <v>0</v>
      </c>
      <c r="J53" s="135"/>
      <c r="K53" s="7"/>
      <c r="L53" s="1"/>
      <c r="M53" s="1"/>
      <c r="N53" s="1"/>
    </row>
    <row r="54" spans="1:14" ht="42" customHeight="1" x14ac:dyDescent="0.2">
      <c r="A54" s="152"/>
      <c r="B54" s="153"/>
      <c r="C54" s="154"/>
      <c r="D54" s="97" t="s">
        <v>22</v>
      </c>
      <c r="E54" s="82">
        <v>0</v>
      </c>
      <c r="F54" s="89">
        <v>0</v>
      </c>
      <c r="G54" s="89">
        <v>0</v>
      </c>
      <c r="H54" s="89">
        <v>0</v>
      </c>
      <c r="I54" s="98">
        <v>0</v>
      </c>
      <c r="J54" s="135"/>
      <c r="K54" s="7"/>
      <c r="L54" s="1"/>
      <c r="M54" s="1"/>
      <c r="N54" s="1"/>
    </row>
    <row r="55" spans="1:14" ht="11.25" customHeight="1" x14ac:dyDescent="0.2">
      <c r="A55" s="125" t="s">
        <v>57</v>
      </c>
      <c r="B55" s="125"/>
      <c r="C55" s="125"/>
      <c r="D55" s="125"/>
      <c r="E55" s="125"/>
      <c r="F55" s="125"/>
      <c r="G55" s="125"/>
      <c r="H55" s="125"/>
      <c r="I55" s="125"/>
      <c r="J55" s="125"/>
      <c r="K55" s="7"/>
      <c r="L55" s="1"/>
      <c r="M55" s="1"/>
      <c r="N55" s="1"/>
    </row>
    <row r="56" spans="1:14" ht="16.5" customHeight="1" x14ac:dyDescent="0.2">
      <c r="A56" s="119" t="s">
        <v>31</v>
      </c>
      <c r="B56" s="120"/>
      <c r="C56" s="121"/>
      <c r="D56" s="104" t="s">
        <v>24</v>
      </c>
      <c r="E56" s="105">
        <f>E46</f>
        <v>4310</v>
      </c>
      <c r="F56" s="105">
        <f t="shared" ref="F56:I56" si="16">F46</f>
        <v>4310</v>
      </c>
      <c r="G56" s="105">
        <f t="shared" si="16"/>
        <v>4310</v>
      </c>
      <c r="H56" s="105">
        <f t="shared" si="16"/>
        <v>0</v>
      </c>
      <c r="I56" s="108">
        <f t="shared" si="16"/>
        <v>1</v>
      </c>
      <c r="J56" s="126" t="s">
        <v>27</v>
      </c>
      <c r="K56" s="7"/>
      <c r="L56" s="1"/>
      <c r="M56" s="1"/>
      <c r="N56" s="1"/>
    </row>
    <row r="57" spans="1:14" ht="40.5" customHeight="1" x14ac:dyDescent="0.2">
      <c r="A57" s="119"/>
      <c r="B57" s="120"/>
      <c r="C57" s="121"/>
      <c r="D57" s="97" t="s">
        <v>19</v>
      </c>
      <c r="E57" s="91">
        <f>E47</f>
        <v>0</v>
      </c>
      <c r="F57" s="91">
        <f t="shared" ref="F57:I57" si="17">F47</f>
        <v>0</v>
      </c>
      <c r="G57" s="91">
        <f t="shared" si="17"/>
        <v>0</v>
      </c>
      <c r="H57" s="91">
        <f t="shared" si="17"/>
        <v>0</v>
      </c>
      <c r="I57" s="94">
        <f t="shared" si="17"/>
        <v>0</v>
      </c>
      <c r="J57" s="127"/>
      <c r="K57" s="7"/>
      <c r="L57" s="1"/>
      <c r="M57" s="1"/>
      <c r="N57" s="1"/>
    </row>
    <row r="58" spans="1:14" ht="17.25" customHeight="1" x14ac:dyDescent="0.2">
      <c r="A58" s="119"/>
      <c r="B58" s="120"/>
      <c r="C58" s="121"/>
      <c r="D58" s="97" t="s">
        <v>15</v>
      </c>
      <c r="E58" s="91">
        <f>E48</f>
        <v>500</v>
      </c>
      <c r="F58" s="91">
        <f t="shared" ref="F58:H58" si="18">F48</f>
        <v>500</v>
      </c>
      <c r="G58" s="91">
        <f t="shared" si="18"/>
        <v>500</v>
      </c>
      <c r="H58" s="91">
        <f t="shared" si="18"/>
        <v>0</v>
      </c>
      <c r="I58" s="94">
        <f>I48</f>
        <v>1</v>
      </c>
      <c r="J58" s="127"/>
      <c r="K58" s="7"/>
      <c r="L58" s="1"/>
      <c r="M58" s="1"/>
      <c r="N58" s="1"/>
    </row>
    <row r="59" spans="1:14" ht="37.5" customHeight="1" x14ac:dyDescent="0.2">
      <c r="A59" s="122"/>
      <c r="B59" s="123"/>
      <c r="C59" s="124"/>
      <c r="D59" s="97" t="s">
        <v>22</v>
      </c>
      <c r="E59" s="83">
        <f>E49</f>
        <v>3810</v>
      </c>
      <c r="F59" s="83">
        <f t="shared" ref="F59:I59" si="19">F49</f>
        <v>3810</v>
      </c>
      <c r="G59" s="83">
        <f t="shared" si="19"/>
        <v>3810</v>
      </c>
      <c r="H59" s="83">
        <f t="shared" si="19"/>
        <v>0</v>
      </c>
      <c r="I59" s="109">
        <f t="shared" si="19"/>
        <v>1</v>
      </c>
      <c r="J59" s="128"/>
      <c r="K59" s="7"/>
      <c r="L59" s="1"/>
      <c r="M59" s="1"/>
      <c r="N59" s="1"/>
    </row>
    <row r="60" spans="1:14" ht="22.5" customHeight="1" x14ac:dyDescent="0.2">
      <c r="A60" s="129" t="s">
        <v>32</v>
      </c>
      <c r="B60" s="130"/>
      <c r="C60" s="131"/>
      <c r="D60" s="102" t="s">
        <v>24</v>
      </c>
      <c r="E60" s="99">
        <v>0</v>
      </c>
      <c r="F60" s="82">
        <v>0</v>
      </c>
      <c r="G60" s="99">
        <v>0</v>
      </c>
      <c r="H60" s="89">
        <v>0</v>
      </c>
      <c r="I60" s="98">
        <v>0</v>
      </c>
      <c r="J60" s="135" t="s">
        <v>27</v>
      </c>
      <c r="K60" s="7"/>
      <c r="L60" s="1"/>
      <c r="M60" s="1"/>
      <c r="N60" s="1"/>
    </row>
    <row r="61" spans="1:14" ht="21.75" customHeight="1" x14ac:dyDescent="0.2">
      <c r="A61" s="132"/>
      <c r="B61" s="133"/>
      <c r="C61" s="134"/>
      <c r="D61" s="103" t="s">
        <v>15</v>
      </c>
      <c r="E61" s="99">
        <v>0</v>
      </c>
      <c r="F61" s="82">
        <v>0</v>
      </c>
      <c r="G61" s="99">
        <v>0</v>
      </c>
      <c r="H61" s="89">
        <v>0</v>
      </c>
      <c r="I61" s="98">
        <v>0</v>
      </c>
      <c r="J61" s="135"/>
      <c r="K61" s="7"/>
      <c r="L61" s="1"/>
      <c r="M61" s="1"/>
      <c r="N61" s="1"/>
    </row>
    <row r="62" spans="1:14" ht="24" customHeight="1" x14ac:dyDescent="0.2">
      <c r="A62" s="136"/>
      <c r="B62" s="136"/>
      <c r="C62" s="136"/>
      <c r="D62" s="136"/>
      <c r="E62" s="59"/>
      <c r="F62" s="59"/>
      <c r="G62" s="137"/>
      <c r="H62" s="137"/>
      <c r="I62" s="56"/>
      <c r="J62" s="57"/>
      <c r="K62" s="7"/>
      <c r="L62" s="1"/>
      <c r="M62" s="1"/>
      <c r="N62" s="1"/>
    </row>
    <row r="63" spans="1:14" ht="11.25" customHeight="1" x14ac:dyDescent="0.2">
      <c r="A63" s="50"/>
      <c r="B63" s="51"/>
      <c r="C63" s="52"/>
      <c r="D63" s="53"/>
      <c r="E63" s="54"/>
      <c r="F63" s="54"/>
      <c r="G63" s="54"/>
      <c r="H63" s="54"/>
      <c r="I63" s="55"/>
      <c r="J63" s="34"/>
      <c r="K63" s="7"/>
      <c r="L63" s="1"/>
      <c r="M63" s="1"/>
      <c r="N63" s="1"/>
    </row>
    <row r="64" spans="1:14" ht="49.5" customHeight="1" x14ac:dyDescent="0.25">
      <c r="A64" s="117" t="s">
        <v>37</v>
      </c>
      <c r="B64" s="117"/>
      <c r="C64" s="117" t="s">
        <v>38</v>
      </c>
      <c r="D64" s="117"/>
      <c r="E64" s="63"/>
      <c r="F64" s="64"/>
      <c r="G64" s="112" t="s">
        <v>59</v>
      </c>
      <c r="H64" s="112"/>
      <c r="I64" s="65"/>
      <c r="J64" s="66" t="s">
        <v>35</v>
      </c>
      <c r="K64" s="7"/>
      <c r="L64" s="1"/>
      <c r="M64" s="1"/>
      <c r="N64" s="1"/>
    </row>
    <row r="65" spans="1:14" ht="23.25" customHeight="1" x14ac:dyDescent="0.2">
      <c r="A65" s="113" t="s">
        <v>7</v>
      </c>
      <c r="B65" s="113"/>
      <c r="C65" s="113" t="s">
        <v>16</v>
      </c>
      <c r="D65" s="113"/>
      <c r="E65" s="67" t="s">
        <v>2</v>
      </c>
      <c r="F65" s="64"/>
      <c r="G65" s="110" t="s">
        <v>17</v>
      </c>
      <c r="H65" s="110"/>
      <c r="I65" s="68" t="s">
        <v>2</v>
      </c>
      <c r="J65" s="69" t="s">
        <v>18</v>
      </c>
      <c r="K65" s="7"/>
      <c r="L65" s="1"/>
      <c r="M65" s="1"/>
      <c r="N65" s="1"/>
    </row>
    <row r="66" spans="1:14" ht="42.75" customHeight="1" x14ac:dyDescent="0.2">
      <c r="A66" s="70"/>
      <c r="B66" s="71"/>
      <c r="C66" s="72"/>
      <c r="D66" s="73"/>
      <c r="E66" s="64"/>
      <c r="F66" s="64"/>
      <c r="G66" s="111"/>
      <c r="H66" s="111"/>
      <c r="I66" s="74"/>
      <c r="J66" s="75"/>
      <c r="K66" s="7"/>
      <c r="L66" s="1"/>
      <c r="M66" s="1"/>
      <c r="N66" s="1"/>
    </row>
    <row r="67" spans="1:14" ht="43.5" customHeight="1" x14ac:dyDescent="0.25">
      <c r="A67" s="116" t="s">
        <v>33</v>
      </c>
      <c r="B67" s="116"/>
      <c r="C67" s="117" t="s">
        <v>34</v>
      </c>
      <c r="D67" s="117"/>
      <c r="E67" s="63"/>
      <c r="F67" s="64"/>
      <c r="G67" s="112" t="s">
        <v>60</v>
      </c>
      <c r="H67" s="112"/>
      <c r="I67" s="65"/>
      <c r="J67" s="66" t="s">
        <v>61</v>
      </c>
      <c r="K67" s="7"/>
      <c r="L67" s="1"/>
      <c r="M67" s="1"/>
      <c r="N67" s="1"/>
    </row>
    <row r="68" spans="1:14" ht="17.25" customHeight="1" x14ac:dyDescent="0.2">
      <c r="A68" s="113" t="s">
        <v>20</v>
      </c>
      <c r="B68" s="113"/>
      <c r="C68" s="113" t="s">
        <v>16</v>
      </c>
      <c r="D68" s="113"/>
      <c r="E68" s="67" t="s">
        <v>2</v>
      </c>
      <c r="F68" s="67"/>
      <c r="G68" s="110" t="s">
        <v>17</v>
      </c>
      <c r="H68" s="110"/>
      <c r="I68" s="68" t="s">
        <v>2</v>
      </c>
      <c r="J68" s="69" t="s">
        <v>18</v>
      </c>
      <c r="K68" s="7"/>
      <c r="L68" s="1"/>
      <c r="M68" s="1"/>
      <c r="N68" s="1"/>
    </row>
    <row r="69" spans="1:14" ht="24.75" customHeight="1" x14ac:dyDescent="0.2">
      <c r="A69" s="70"/>
      <c r="B69" s="71"/>
      <c r="C69" s="72"/>
      <c r="D69" s="73"/>
      <c r="E69" s="64"/>
      <c r="F69" s="64"/>
      <c r="G69" s="111"/>
      <c r="H69" s="111"/>
      <c r="I69" s="74"/>
      <c r="J69" s="75"/>
      <c r="K69" s="7"/>
      <c r="L69" s="1"/>
      <c r="M69" s="1"/>
      <c r="N69" s="1"/>
    </row>
    <row r="70" spans="1:14" ht="24.75" customHeight="1" x14ac:dyDescent="0.2">
      <c r="A70" s="114"/>
      <c r="B70" s="71" t="s">
        <v>21</v>
      </c>
      <c r="C70" s="115" t="s">
        <v>62</v>
      </c>
      <c r="D70" s="115"/>
      <c r="E70" s="64"/>
      <c r="F70" s="64"/>
      <c r="G70" s="111"/>
      <c r="H70" s="111"/>
      <c r="I70" s="74"/>
      <c r="J70" s="75"/>
      <c r="K70" s="7"/>
      <c r="L70" s="1"/>
      <c r="M70" s="1"/>
      <c r="N70" s="1"/>
    </row>
    <row r="71" spans="1:14" ht="28.5" customHeight="1" x14ac:dyDescent="0.2">
      <c r="A71" s="114"/>
      <c r="B71" s="71"/>
      <c r="C71" s="72"/>
      <c r="D71" s="73"/>
      <c r="E71" s="64"/>
      <c r="F71" s="64"/>
      <c r="G71" s="86"/>
      <c r="H71" s="86"/>
      <c r="I71" s="74"/>
      <c r="J71" s="75"/>
      <c r="K71" s="7"/>
      <c r="L71" s="1"/>
      <c r="M71" s="1"/>
      <c r="N71" s="1"/>
    </row>
    <row r="72" spans="1:14" ht="24.75" customHeight="1" x14ac:dyDescent="0.2">
      <c r="A72" s="45"/>
      <c r="B72" s="44"/>
      <c r="C72" s="30"/>
      <c r="D72" s="35"/>
      <c r="E72" s="32"/>
      <c r="F72" s="32"/>
      <c r="G72" s="86"/>
      <c r="H72" s="86"/>
      <c r="I72" s="33"/>
      <c r="J72" s="34"/>
      <c r="K72" s="7"/>
      <c r="L72" s="1"/>
      <c r="M72" s="1"/>
      <c r="N72" s="1"/>
    </row>
    <row r="73" spans="1:14" ht="24.75" customHeight="1" x14ac:dyDescent="0.2">
      <c r="A73" s="45"/>
      <c r="B73" s="44"/>
      <c r="C73" s="30"/>
      <c r="D73" s="31"/>
      <c r="E73" s="32"/>
      <c r="F73" s="32"/>
      <c r="G73" s="32"/>
      <c r="H73" s="32"/>
      <c r="I73" s="33"/>
      <c r="J73" s="34"/>
      <c r="K73" s="7"/>
      <c r="L73" s="1"/>
      <c r="M73" s="1"/>
      <c r="N73" s="1"/>
    </row>
    <row r="74" spans="1:14" ht="24.75" customHeight="1" x14ac:dyDescent="0.2">
      <c r="A74" s="45"/>
      <c r="B74" s="44"/>
      <c r="C74" s="30"/>
      <c r="D74" s="31"/>
      <c r="E74" s="32"/>
      <c r="F74" s="32"/>
      <c r="G74" s="32"/>
      <c r="H74" s="32"/>
      <c r="I74" s="33"/>
      <c r="J74" s="34"/>
      <c r="K74" s="7"/>
      <c r="L74" s="1"/>
      <c r="M74" s="1"/>
      <c r="N74" s="1"/>
    </row>
    <row r="75" spans="1:14" ht="24.75" customHeight="1" x14ac:dyDescent="0.2">
      <c r="A75" s="45"/>
      <c r="B75" s="44"/>
      <c r="C75" s="30"/>
      <c r="D75" s="31"/>
      <c r="E75" s="32"/>
      <c r="F75" s="32"/>
      <c r="G75" s="32"/>
      <c r="H75" s="32"/>
      <c r="I75" s="33"/>
      <c r="J75" s="34"/>
      <c r="K75" s="7"/>
      <c r="L75" s="1"/>
      <c r="M75" s="1"/>
      <c r="N75" s="1"/>
    </row>
    <row r="76" spans="1:14" ht="24.75" customHeight="1" x14ac:dyDescent="0.2">
      <c r="A76" s="45"/>
      <c r="B76" s="44"/>
      <c r="C76" s="30"/>
      <c r="D76" s="35"/>
      <c r="E76" s="32"/>
      <c r="F76" s="32"/>
      <c r="G76" s="32"/>
      <c r="H76" s="32"/>
      <c r="I76" s="33"/>
      <c r="J76" s="34"/>
      <c r="K76" s="7"/>
      <c r="L76" s="1"/>
      <c r="M76" s="1"/>
      <c r="N76" s="1"/>
    </row>
    <row r="77" spans="1:14" ht="24.75" customHeight="1" x14ac:dyDescent="0.2">
      <c r="A77" s="45"/>
      <c r="B77" s="44"/>
      <c r="C77" s="30"/>
      <c r="D77" s="31"/>
      <c r="E77" s="32"/>
      <c r="F77" s="32"/>
      <c r="G77" s="32"/>
      <c r="H77" s="32"/>
      <c r="I77" s="33"/>
      <c r="J77" s="34"/>
      <c r="K77" s="7"/>
      <c r="L77" s="1"/>
      <c r="M77" s="1"/>
      <c r="N77" s="1"/>
    </row>
    <row r="78" spans="1:14" ht="34.5" customHeight="1" x14ac:dyDescent="0.2">
      <c r="A78" s="36"/>
      <c r="B78" s="37"/>
      <c r="C78" s="37"/>
      <c r="D78" s="38"/>
      <c r="E78" s="33"/>
      <c r="F78" s="33"/>
      <c r="G78" s="33"/>
      <c r="H78" s="33"/>
      <c r="I78" s="33"/>
      <c r="J78" s="34"/>
      <c r="K78" s="7"/>
      <c r="L78" s="1"/>
      <c r="M78" s="1"/>
      <c r="N78" s="1"/>
    </row>
    <row r="79" spans="1:14" ht="29.25" customHeight="1" x14ac:dyDescent="0.2">
      <c r="A79" s="39"/>
      <c r="B79" s="40"/>
      <c r="C79" s="40"/>
      <c r="D79" s="39"/>
      <c r="E79" s="33"/>
      <c r="F79" s="33"/>
      <c r="G79" s="33"/>
      <c r="H79" s="33"/>
      <c r="I79" s="33"/>
      <c r="J79" s="34"/>
      <c r="K79" s="7"/>
      <c r="L79" s="1"/>
      <c r="M79" s="1"/>
      <c r="N79" s="1"/>
    </row>
    <row r="80" spans="1:14" ht="16.5" customHeight="1" x14ac:dyDescent="0.2">
      <c r="A80" s="39"/>
      <c r="B80" s="41"/>
      <c r="C80" s="41"/>
      <c r="D80" s="39"/>
      <c r="E80" s="42"/>
      <c r="F80" s="42"/>
      <c r="G80" s="42"/>
      <c r="H80" s="42"/>
      <c r="I80" s="33"/>
      <c r="J80" s="34"/>
      <c r="K80" s="7"/>
      <c r="L80" s="1"/>
      <c r="M80" s="1"/>
      <c r="N80" s="1"/>
    </row>
    <row r="81" spans="1:14" ht="23.25" customHeight="1" x14ac:dyDescent="0.2">
      <c r="A81" s="39"/>
      <c r="B81" s="39"/>
      <c r="C81" s="39"/>
      <c r="D81" s="38"/>
      <c r="E81" s="43"/>
      <c r="F81" s="43"/>
      <c r="G81" s="43"/>
      <c r="H81" s="43"/>
      <c r="I81" s="33"/>
      <c r="J81" s="34"/>
      <c r="K81" s="7"/>
      <c r="L81" s="1"/>
      <c r="M81" s="1"/>
      <c r="N81" s="1"/>
    </row>
    <row r="82" spans="1:14" ht="23.25" customHeight="1" x14ac:dyDescent="0.2">
      <c r="A82" s="39"/>
      <c r="B82" s="39"/>
      <c r="C82" s="39"/>
      <c r="D82" s="31"/>
      <c r="E82" s="43"/>
      <c r="F82" s="43"/>
      <c r="G82" s="43"/>
      <c r="H82" s="43"/>
      <c r="I82" s="33"/>
      <c r="J82" s="34"/>
      <c r="K82" s="7"/>
      <c r="L82" s="1"/>
      <c r="M82" s="1"/>
      <c r="N82" s="1"/>
    </row>
    <row r="83" spans="1:14" ht="23.25" customHeight="1" x14ac:dyDescent="0.2">
      <c r="A83" s="8"/>
      <c r="B83" s="9"/>
      <c r="C83" s="9"/>
      <c r="D83" s="8"/>
      <c r="E83" s="10"/>
      <c r="F83" s="10"/>
      <c r="G83" s="10"/>
      <c r="H83" s="10"/>
      <c r="I83" s="10"/>
      <c r="J83" s="11"/>
      <c r="K83" s="7"/>
      <c r="L83" s="1"/>
      <c r="M83" s="1"/>
      <c r="N83" s="1"/>
    </row>
    <row r="84" spans="1:14" ht="23.25" customHeight="1" x14ac:dyDescent="0.2">
      <c r="A84" s="8"/>
      <c r="B84" s="9"/>
      <c r="C84" s="9"/>
      <c r="D84" s="8"/>
      <c r="E84" s="10"/>
      <c r="F84" s="10"/>
      <c r="G84" s="10"/>
      <c r="H84" s="10"/>
      <c r="I84" s="10"/>
      <c r="J84" s="11"/>
      <c r="K84" s="7"/>
      <c r="L84" s="1"/>
      <c r="M84" s="1"/>
      <c r="N84" s="1"/>
    </row>
    <row r="85" spans="1:14" ht="23.25" customHeight="1" x14ac:dyDescent="0.2">
      <c r="A85" s="8"/>
      <c r="B85" s="9"/>
      <c r="C85" s="9"/>
      <c r="D85" s="8"/>
      <c r="E85" s="10"/>
      <c r="F85" s="10"/>
      <c r="G85" s="10"/>
      <c r="H85" s="10"/>
      <c r="I85" s="10"/>
      <c r="J85" s="11"/>
      <c r="K85" s="7"/>
      <c r="L85" s="1"/>
      <c r="M85" s="1"/>
      <c r="N85" s="1"/>
    </row>
    <row r="86" spans="1:14" ht="23.25" customHeight="1" x14ac:dyDescent="0.2">
      <c r="A86" s="8"/>
      <c r="B86" s="9"/>
      <c r="C86" s="9"/>
      <c r="D86" s="8"/>
      <c r="E86" s="10"/>
      <c r="F86" s="10"/>
      <c r="G86" s="10"/>
      <c r="H86" s="10"/>
      <c r="I86" s="10"/>
      <c r="J86" s="11"/>
      <c r="K86" s="7"/>
      <c r="L86" s="1"/>
      <c r="M86" s="1"/>
      <c r="N86" s="1"/>
    </row>
    <row r="87" spans="1:14" x14ac:dyDescent="0.2">
      <c r="A87" s="12"/>
      <c r="B87" s="12"/>
      <c r="C87" s="12"/>
      <c r="D87" s="12"/>
      <c r="E87" s="13"/>
      <c r="F87" s="13"/>
      <c r="G87" s="13"/>
      <c r="H87" s="13"/>
      <c r="I87" s="13"/>
      <c r="J87" s="14"/>
      <c r="K87" s="14"/>
      <c r="L87" s="1"/>
      <c r="M87" s="1"/>
      <c r="N87" s="1"/>
    </row>
    <row r="88" spans="1:14" x14ac:dyDescent="0.2">
      <c r="A88" s="12"/>
      <c r="B88" s="12"/>
      <c r="C88" s="12"/>
      <c r="D88" s="12"/>
      <c r="E88" s="13"/>
      <c r="F88" s="13"/>
      <c r="G88" s="13"/>
      <c r="H88" s="13"/>
      <c r="I88" s="13"/>
      <c r="J88" s="14"/>
      <c r="K88" s="14"/>
      <c r="L88" s="1"/>
      <c r="M88" s="1"/>
      <c r="N88" s="1"/>
    </row>
    <row r="89" spans="1:14" ht="16.5" customHeight="1" x14ac:dyDescent="0.2">
      <c r="A89" s="15"/>
      <c r="B89" s="12"/>
      <c r="C89" s="12"/>
      <c r="D89" s="12"/>
      <c r="E89" s="13"/>
      <c r="F89" s="13"/>
      <c r="G89" s="13"/>
      <c r="H89" s="13"/>
      <c r="I89" s="13"/>
      <c r="J89" s="14"/>
      <c r="K89" s="14"/>
      <c r="L89" s="1"/>
      <c r="M89" s="1"/>
      <c r="N89" s="1"/>
    </row>
    <row r="90" spans="1:14" ht="22.5" customHeight="1" x14ac:dyDescent="0.25">
      <c r="A90" s="47"/>
      <c r="B90" s="47"/>
      <c r="C90" s="28"/>
      <c r="D90" s="16"/>
      <c r="E90" s="16"/>
      <c r="F90" s="16"/>
      <c r="G90" s="16"/>
      <c r="H90" s="16"/>
      <c r="I90" s="17"/>
      <c r="J90" s="17"/>
      <c r="K90" s="1"/>
      <c r="L90" s="1"/>
      <c r="M90" s="1"/>
      <c r="N90" s="1"/>
    </row>
    <row r="91" spans="1:14" x14ac:dyDescent="0.2">
      <c r="A91" s="48"/>
      <c r="B91" s="48"/>
      <c r="C91" s="29"/>
      <c r="D91" s="18"/>
      <c r="E91" s="18"/>
      <c r="F91" s="18"/>
      <c r="G91" s="18"/>
      <c r="H91" s="18"/>
      <c r="I91" s="18"/>
      <c r="J91" s="19"/>
      <c r="K91" s="1"/>
      <c r="L91" s="1"/>
      <c r="M91" s="1"/>
      <c r="N91" s="1"/>
    </row>
    <row r="92" spans="1:14" ht="20.25" customHeight="1" x14ac:dyDescent="0.2">
      <c r="A92" s="20"/>
      <c r="B92" s="20"/>
      <c r="C92" s="20"/>
      <c r="D92" s="17"/>
      <c r="E92" s="17"/>
      <c r="F92" s="17"/>
      <c r="G92" s="17"/>
      <c r="H92" s="17"/>
      <c r="I92" s="17"/>
      <c r="J92" s="21"/>
      <c r="K92" s="1"/>
      <c r="L92" s="1"/>
      <c r="M92" s="1"/>
      <c r="N92" s="1"/>
    </row>
    <row r="93" spans="1:14" ht="15.75" x14ac:dyDescent="0.2">
      <c r="A93" s="49"/>
      <c r="B93" s="49"/>
      <c r="C93" s="46"/>
      <c r="D93" s="17"/>
      <c r="E93" s="17"/>
      <c r="F93" s="17"/>
      <c r="G93" s="17"/>
      <c r="H93" s="17"/>
      <c r="I93" s="17"/>
      <c r="J93" s="21"/>
      <c r="K93" s="1"/>
      <c r="L93" s="1"/>
      <c r="M93" s="1"/>
      <c r="N93" s="1"/>
    </row>
    <row r="94" spans="1:14" ht="15.75" x14ac:dyDescent="0.2">
      <c r="A94" s="48"/>
      <c r="B94" s="48"/>
      <c r="C94" s="29"/>
      <c r="D94" s="18"/>
      <c r="E94" s="18"/>
      <c r="F94" s="18"/>
      <c r="G94" s="18"/>
      <c r="H94" s="18"/>
      <c r="I94" s="17"/>
      <c r="J94" s="2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</sheetData>
  <mergeCells count="90"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L37:M37"/>
    <mergeCell ref="J27:J28"/>
    <mergeCell ref="A17:A20"/>
    <mergeCell ref="B17:B20"/>
    <mergeCell ref="C17:C20"/>
    <mergeCell ref="J17:J20"/>
    <mergeCell ref="G18:G20"/>
    <mergeCell ref="H18:H20"/>
    <mergeCell ref="I18:I20"/>
    <mergeCell ref="D18:D20"/>
    <mergeCell ref="A27:A28"/>
    <mergeCell ref="B27:B28"/>
    <mergeCell ref="C27:C28"/>
    <mergeCell ref="E18:E20"/>
    <mergeCell ref="F18:F20"/>
    <mergeCell ref="A33:A36"/>
    <mergeCell ref="B33:B36"/>
    <mergeCell ref="C33:C36"/>
    <mergeCell ref="J33:J36"/>
    <mergeCell ref="J37:J40"/>
    <mergeCell ref="J21:J22"/>
    <mergeCell ref="A23:J23"/>
    <mergeCell ref="A24:A26"/>
    <mergeCell ref="B24:B26"/>
    <mergeCell ref="C24:C26"/>
    <mergeCell ref="J24:J26"/>
    <mergeCell ref="A21:A22"/>
    <mergeCell ref="B21:B22"/>
    <mergeCell ref="C21:C22"/>
    <mergeCell ref="A29:A31"/>
    <mergeCell ref="B29:B31"/>
    <mergeCell ref="C29:C31"/>
    <mergeCell ref="J29:J31"/>
    <mergeCell ref="A32:J32"/>
    <mergeCell ref="A46:C49"/>
    <mergeCell ref="A51:C54"/>
    <mergeCell ref="J46:J49"/>
    <mergeCell ref="A50:J50"/>
    <mergeCell ref="J51:J54"/>
    <mergeCell ref="A37:A40"/>
    <mergeCell ref="B37:B40"/>
    <mergeCell ref="C37:C40"/>
    <mergeCell ref="A41:J41"/>
    <mergeCell ref="A42:A43"/>
    <mergeCell ref="B42:B43"/>
    <mergeCell ref="C42:C43"/>
    <mergeCell ref="J42:J43"/>
    <mergeCell ref="J44:J45"/>
    <mergeCell ref="A64:B64"/>
    <mergeCell ref="C64:D64"/>
    <mergeCell ref="G64:H64"/>
    <mergeCell ref="A44:A45"/>
    <mergeCell ref="B44:B45"/>
    <mergeCell ref="C44:C45"/>
    <mergeCell ref="A56:C59"/>
    <mergeCell ref="A55:J55"/>
    <mergeCell ref="J56:J59"/>
    <mergeCell ref="A60:C61"/>
    <mergeCell ref="J60:J61"/>
    <mergeCell ref="A62:B62"/>
    <mergeCell ref="C62:D62"/>
    <mergeCell ref="G62:H62"/>
    <mergeCell ref="G65:H66"/>
    <mergeCell ref="G67:H67"/>
    <mergeCell ref="G68:H70"/>
    <mergeCell ref="A68:B68"/>
    <mergeCell ref="C68:D68"/>
    <mergeCell ref="A70:A71"/>
    <mergeCell ref="C70:D70"/>
    <mergeCell ref="A65:B65"/>
    <mergeCell ref="C65:D65"/>
    <mergeCell ref="A67:B67"/>
    <mergeCell ref="C67:D67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4 кв. 2016  </vt:lpstr>
      <vt:lpstr>'отчет за 4 кв. 2016  '!Заголовки_для_печати</vt:lpstr>
      <vt:lpstr>'отчет за 4 кв. 2016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2017-01-12T08:49:28Z</cp:lastPrinted>
  <dcterms:created xsi:type="dcterms:W3CDTF">2014-04-07T02:44:58Z</dcterms:created>
  <dcterms:modified xsi:type="dcterms:W3CDTF">2017-01-13T04:00:50Z</dcterms:modified>
</cp:coreProperties>
</file>