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8" windowWidth="14808" windowHeight="74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Лист1!$11:$14</definedName>
  </definedNames>
  <calcPr calcId="145621" iterate="1"/>
</workbook>
</file>

<file path=xl/calcChain.xml><?xml version="1.0" encoding="utf-8"?>
<calcChain xmlns="http://schemas.openxmlformats.org/spreadsheetml/2006/main">
  <c r="J15" i="1" l="1"/>
  <c r="J33" i="1" l="1"/>
  <c r="L17" i="1" l="1"/>
  <c r="L18" i="1"/>
  <c r="L19" i="1"/>
  <c r="L20" i="1"/>
  <c r="L21" i="1"/>
  <c r="L24" i="1"/>
  <c r="L25" i="1"/>
  <c r="L26" i="1"/>
  <c r="L27" i="1"/>
  <c r="L28" i="1"/>
  <c r="L29" i="1"/>
  <c r="L30" i="1"/>
  <c r="L31" i="1"/>
  <c r="L32" i="1"/>
  <c r="L33" i="1"/>
  <c r="L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15" i="1"/>
  <c r="L34" i="1" l="1"/>
</calcChain>
</file>

<file path=xl/sharedStrings.xml><?xml version="1.0" encoding="utf-8"?>
<sst xmlns="http://schemas.openxmlformats.org/spreadsheetml/2006/main" count="124" uniqueCount="91">
  <si>
    <t xml:space="preserve">Отчет </t>
  </si>
  <si>
    <t>о достижении целевых показателей эффективности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</si>
  <si>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</si>
  <si>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</si>
  <si>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</si>
  <si>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</si>
  <si>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</si>
  <si>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</si>
  <si>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</si>
  <si>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</si>
  <si>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</si>
  <si>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ДЖКиСК</t>
  </si>
  <si>
    <t>1</t>
  </si>
  <si>
    <t>2</t>
  </si>
  <si>
    <t>%</t>
  </si>
  <si>
    <t>Базовый показатель на начало реализации программы</t>
  </si>
  <si>
    <t>Фактическое значение за предыдущие отчетные периоды</t>
  </si>
  <si>
    <t>3</t>
  </si>
  <si>
    <t>2017 год</t>
  </si>
  <si>
    <t>«Автомобильные дороги, транспорт и городская среда»</t>
  </si>
  <si>
    <t>Департамент жилищно-коммунального и строительного комплекса администрации города Югорска</t>
  </si>
  <si>
    <t>2018 год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</si>
  <si>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</si>
  <si>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</si>
  <si>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</si>
  <si>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</si>
  <si>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</si>
  <si>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</si>
  <si>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</si>
  <si>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</si>
  <si>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</si>
  <si>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</si>
  <si>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</si>
  <si>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</si>
  <si>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</si>
  <si>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</si>
  <si>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t>Количество рейсов для перевозки пассажиров на муниципальных маршрутах</t>
    </r>
    <r>
      <rPr>
        <vertAlign val="superscript"/>
        <sz val="10"/>
        <color theme="1"/>
        <rFont val="Times New Roman"/>
        <family val="1"/>
        <charset val="204"/>
      </rPr>
      <t xml:space="preserve">1 </t>
    </r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</si>
  <si>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</si>
  <si>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</si>
  <si>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</si>
  <si>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 xml:space="preserve"> </t>
    </r>
    <r>
      <rPr>
        <sz val="10"/>
        <color rgb="FF000000"/>
        <rFont val="Times New Roman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</si>
  <si>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</si>
  <si>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Times New Roman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</si>
  <si>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</si>
  <si>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</si>
  <si>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</si>
  <si>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</si>
  <si>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</si>
  <si>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t>Количество и площадь дворовых территорий, обеспеченных минимальным уровнем благоустройства*3</t>
  </si>
  <si>
    <t xml:space="preserve">Количество и площадь благоустроенных муниципальных территорий общего пользования*3 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</si>
  <si>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Югорске*3</t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</si>
  <si>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</si>
  <si>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</si>
  <si>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шт.</t>
  </si>
  <si>
    <t>км.</t>
  </si>
  <si>
    <t>чел.</t>
  </si>
  <si>
    <t>кв.м.</t>
  </si>
  <si>
    <t>Наименование целевого показателя</t>
  </si>
  <si>
    <t>Ответственный исполнитель/ соисполнитель (наименование органа или структурного подразделения, учреждения)</t>
  </si>
  <si>
    <t>Ед. изм.</t>
  </si>
  <si>
    <t>2019 год</t>
  </si>
  <si>
    <t>Обоснование отклонения фактического значения целевого показателя от планового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</si>
  <si>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</si>
  <si>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составление формы)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</si>
  <si>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</si>
  <si>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администрации г. Югорска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/_____________/ </t>
    </r>
    <r>
      <rPr>
        <u/>
        <sz val="12"/>
        <color theme="1"/>
        <rFont val="Times New Roman"/>
        <family val="1"/>
        <charset val="204"/>
      </rPr>
      <t>5-00-47</t>
    </r>
  </si>
  <si>
    <t xml:space="preserve">                                           (соисполнитель 3)                                                                                                 (ФИО руководителя)            (подпись)              (ФИО исполнителя, ответственного за             (подпись)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</si>
  <si>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</si>
  <si>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8"/>
        <color theme="1"/>
        <rFont val="Times New Roman"/>
        <family val="1"/>
        <charset val="204"/>
      </rPr>
      <t xml:space="preserve">         составление формы)   </t>
    </r>
    <r>
      <rPr>
        <sz val="11"/>
        <color theme="1"/>
        <rFont val="Calibri"/>
        <family val="2"/>
        <scheme val="minor"/>
      </rPr>
      <t xml:space="preserve">    </t>
    </r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</si>
  <si>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администрации города Югорска      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/______________/ </t>
    </r>
    <r>
      <rPr>
        <u/>
        <sz val="12"/>
        <color theme="1"/>
        <rFont val="Times New Roman"/>
        <family val="1"/>
        <charset val="204"/>
      </rPr>
      <t>5-00-24</t>
    </r>
  </si>
  <si>
    <t xml:space="preserve">                                 (соисполнитель 4)                                                                                                 (ФИО руководителя)                   (подпись)                (ФИО исполнителя, ответственного за           (подпись)                 (телефон)</t>
  </si>
  <si>
    <t xml:space="preserve">        </t>
  </si>
  <si>
    <t xml:space="preserve">за составление формы) </t>
  </si>
  <si>
    <t>Степень выполнения целевых показателей муниципальной программы **</t>
  </si>
  <si>
    <t>**  Степень выполнения целевых показателей муниципальной программы рассчитывается как среднеарифметиченское значение уровня достижения всех целевых показателей, утвержденных муниципальной программой.</t>
  </si>
  <si>
    <t>Работы будут выполняться в теплый период</t>
  </si>
  <si>
    <t>Содержание объектов производится постоянно</t>
  </si>
  <si>
    <t>Содержание дорог производится постоянно</t>
  </si>
  <si>
    <t xml:space="preserve">Отдел по гражданской обороне и чрезвычайным ситуациям, транспорту и связи </t>
  </si>
  <si>
    <t xml:space="preserve">  /____________________/                                                   /__________________/ 5-00-85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</si>
  <si>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Валинурова О.С.</t>
    </r>
    <r>
      <rPr>
        <sz val="12"/>
        <color theme="1"/>
        <rFont val="Times New Roman"/>
        <family val="1"/>
        <charset val="204"/>
      </rPr>
      <t>/______________/     Сметанина Екатерина Николаевна /______________/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</si>
  <si>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 xml:space="preserve">                                            (ответственный исполнитель)                                                                 (ФИО руководителя)           (подпись)                          (ФИО исполнителя, ответственного за                         (подпись)                  (телефон)</t>
  </si>
  <si>
    <t xml:space="preserve">                                                                               (соисполнитель 2)                                                                                                 (ФИО руководителя)                                             (подпись)                       (ФИО исполнителя, ответственного                 (подпись)                     (телефон)    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</si>
  <si>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07 июля 2020 год</t>
    </r>
  </si>
  <si>
    <r>
      <t xml:space="preserve">муниципальной программы по состоянию на </t>
    </r>
    <r>
      <rPr>
        <b/>
        <u/>
        <sz val="12"/>
        <color theme="1"/>
        <rFont val="Times New Roman"/>
        <family val="1"/>
        <charset val="204"/>
      </rPr>
      <t>1 июля 2020 года</t>
    </r>
  </si>
  <si>
    <r>
      <t>Начальник отдела экономики в строительстве ДЖКиСК  _____________________</t>
    </r>
    <r>
      <rPr>
        <u/>
        <sz val="12"/>
        <color theme="1"/>
        <rFont val="Times New Roman"/>
        <family val="1"/>
        <charset val="204"/>
      </rPr>
      <t>(Титова Елена Валерьевна)</t>
    </r>
  </si>
  <si>
    <t>(подпись)</t>
  </si>
  <si>
    <t xml:space="preserve">                  (ФИО)</t>
  </si>
  <si>
    <t>Исполнитель: Сметанина Екатерина Николаевна,</t>
  </si>
  <si>
    <t>заместитель начальника ОЭС ДЖКиСК,</t>
  </si>
  <si>
    <t>Телефон: 8(34675)7-43-03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</si>
</sst>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/>
    <xf numFmtId="49" fontId="0" fillId="0" borderId="0" xfId="0" applyNumberFormat="1"/>
    <xf numFmtId="0" fontId="4" fillId="0" borderId="0" xfId="0" applyFont="1" applyFill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49" fontId="3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2" xfId="0" applyNumberFormat="1" applyBorder="1"/>
    <xf numFmtId="0" fontId="0" fillId="0" borderId="2" xfId="0" applyBorder="1"/>
    <xf numFmtId="0" fontId="0" fillId="0" borderId="2" xfId="0" applyFill="1" applyBorder="1"/>
    <xf numFmtId="4" fontId="8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3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4" fontId="3" fillId="0" borderId="6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2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topLeftCell="A31" zoomScale="80" zoomScaleNormal="80" workbookViewId="0">
      <selection activeCell="L58" sqref="L58"/>
    </sheetView>
  </sheetViews>
  <sheetFormatPr defaultRowHeight="14.4" x14ac:dyDescent="0.3"/>
  <cols>
    <col min="1" max="1" width="5.5546875" customWidth="1"/>
    <col min="2" max="2" width="43.6640625" style="48" customWidth="1"/>
    <col min="3" max="3" width="13.6640625" customWidth="1"/>
    <col min="4" max="4" width="10" customWidth="1"/>
    <col min="5" max="5" width="12.33203125" customWidth="1"/>
    <col min="6" max="7" width="9.109375" hidden="1" customWidth="1"/>
    <col min="8" max="8" width="12.6640625" customWidth="1"/>
    <col min="9" max="9" width="11.109375" customWidth="1"/>
    <col min="10" max="10" width="11.33203125" customWidth="1"/>
    <col min="11" max="11" width="11.6640625" style="10" customWidth="1"/>
    <col min="12" max="12" width="12.6640625" customWidth="1"/>
    <col min="13" max="13" width="20" customWidth="1"/>
  </cols>
  <sheetData>
    <row r="1" spans="1:15" ht="15.6" x14ac:dyDescent="0.3">
      <c r="A1" s="1"/>
    </row>
    <row r="2" spans="1:15" ht="15.6" x14ac:dyDescent="0.3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ht="15.6" x14ac:dyDescent="0.3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5" ht="15.6" x14ac:dyDescent="0.3">
      <c r="A4" s="69" t="s">
        <v>84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5" ht="16.2" customHeight="1" x14ac:dyDescent="0.3">
      <c r="A5" s="2"/>
      <c r="B5" s="49"/>
      <c r="C5" s="2"/>
      <c r="D5" s="2"/>
      <c r="E5" s="12"/>
      <c r="F5" s="2"/>
      <c r="G5" s="12"/>
      <c r="H5" s="14"/>
      <c r="I5" s="15"/>
      <c r="J5" s="2"/>
      <c r="K5" s="11"/>
      <c r="L5" s="2"/>
      <c r="M5" s="2"/>
    </row>
    <row r="6" spans="1:15" ht="19.95" customHeight="1" x14ac:dyDescent="0.3">
      <c r="A6" s="70" t="s">
        <v>19</v>
      </c>
      <c r="B6" s="70"/>
      <c r="C6" s="70"/>
      <c r="D6" s="70"/>
      <c r="E6" s="70"/>
      <c r="F6" s="70"/>
      <c r="G6" s="70"/>
      <c r="H6" s="70"/>
      <c r="I6" s="70"/>
      <c r="J6" s="4"/>
      <c r="K6" s="6"/>
      <c r="L6" s="4"/>
      <c r="M6" s="4"/>
    </row>
    <row r="7" spans="1:15" x14ac:dyDescent="0.3">
      <c r="A7" s="67" t="s">
        <v>2</v>
      </c>
      <c r="B7" s="67"/>
      <c r="C7" s="67"/>
      <c r="D7" s="67"/>
      <c r="E7" s="13"/>
      <c r="F7" s="4"/>
      <c r="G7" s="4"/>
      <c r="H7" s="4"/>
      <c r="I7" s="4"/>
      <c r="J7" s="4"/>
      <c r="K7" s="6"/>
      <c r="L7" s="4"/>
      <c r="M7" s="4"/>
    </row>
    <row r="8" spans="1:15" ht="18" customHeight="1" x14ac:dyDescent="0.3">
      <c r="A8" s="19" t="s">
        <v>20</v>
      </c>
      <c r="B8" s="19"/>
      <c r="C8" s="19"/>
      <c r="D8" s="19"/>
      <c r="E8" s="19"/>
      <c r="F8" s="19"/>
      <c r="G8" s="19"/>
      <c r="H8" s="19"/>
      <c r="I8" s="19"/>
      <c r="J8" s="4"/>
      <c r="K8" s="6"/>
      <c r="L8" s="4"/>
      <c r="M8" s="4"/>
    </row>
    <row r="9" spans="1:15" x14ac:dyDescent="0.3">
      <c r="A9" s="67" t="s">
        <v>3</v>
      </c>
      <c r="B9" s="67"/>
      <c r="C9" s="67"/>
      <c r="D9" s="67"/>
      <c r="E9" s="13"/>
      <c r="F9" s="4"/>
      <c r="G9" s="4"/>
      <c r="H9" s="4"/>
      <c r="I9" s="4"/>
      <c r="J9" s="4"/>
      <c r="K9" s="6"/>
      <c r="L9" s="4"/>
      <c r="M9" s="4"/>
    </row>
    <row r="10" spans="1:15" ht="10.95" customHeight="1" x14ac:dyDescent="0.3">
      <c r="A10" s="3"/>
    </row>
    <row r="11" spans="1:15" ht="75" customHeight="1" x14ac:dyDescent="0.3">
      <c r="A11" s="59" t="s">
        <v>4</v>
      </c>
      <c r="B11" s="59" t="s">
        <v>57</v>
      </c>
      <c r="C11" s="59" t="s">
        <v>58</v>
      </c>
      <c r="D11" s="59" t="s">
        <v>59</v>
      </c>
      <c r="E11" s="59" t="s">
        <v>15</v>
      </c>
      <c r="F11" s="59" t="s">
        <v>16</v>
      </c>
      <c r="G11" s="59"/>
      <c r="H11" s="59"/>
      <c r="I11" s="59" t="s">
        <v>5</v>
      </c>
      <c r="J11" s="59"/>
      <c r="K11" s="59" t="s">
        <v>6</v>
      </c>
      <c r="L11" s="59"/>
      <c r="M11" s="59" t="s">
        <v>61</v>
      </c>
    </row>
    <row r="12" spans="1:15" ht="30" customHeight="1" x14ac:dyDescent="0.3">
      <c r="A12" s="59"/>
      <c r="B12" s="59"/>
      <c r="C12" s="59"/>
      <c r="D12" s="59"/>
      <c r="E12" s="59"/>
      <c r="F12" s="59" t="s">
        <v>18</v>
      </c>
      <c r="G12" s="59" t="s">
        <v>21</v>
      </c>
      <c r="H12" s="59" t="s">
        <v>60</v>
      </c>
      <c r="I12" s="59" t="s">
        <v>7</v>
      </c>
      <c r="J12" s="59" t="s">
        <v>8</v>
      </c>
      <c r="K12" s="68" t="s">
        <v>9</v>
      </c>
      <c r="L12" s="59" t="s">
        <v>10</v>
      </c>
      <c r="M12" s="59"/>
    </row>
    <row r="13" spans="1:15" ht="18.75" customHeight="1" x14ac:dyDescent="0.3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68"/>
      <c r="L13" s="59"/>
      <c r="M13" s="59"/>
    </row>
    <row r="14" spans="1:15" x14ac:dyDescent="0.3">
      <c r="A14" s="29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29">
        <v>7</v>
      </c>
      <c r="H14" s="29">
        <v>7</v>
      </c>
      <c r="I14" s="29">
        <v>8</v>
      </c>
      <c r="J14" s="29">
        <v>9</v>
      </c>
      <c r="K14" s="30">
        <v>10</v>
      </c>
      <c r="L14" s="29">
        <v>11</v>
      </c>
      <c r="M14" s="29">
        <v>12</v>
      </c>
    </row>
    <row r="15" spans="1:15" ht="73.2" customHeight="1" x14ac:dyDescent="0.3">
      <c r="A15" s="31" t="s">
        <v>12</v>
      </c>
      <c r="B15" s="32" t="s">
        <v>36</v>
      </c>
      <c r="C15" s="29" t="s">
        <v>11</v>
      </c>
      <c r="D15" s="29" t="s">
        <v>53</v>
      </c>
      <c r="E15" s="28">
        <v>24082</v>
      </c>
      <c r="F15" s="28"/>
      <c r="G15" s="28"/>
      <c r="H15" s="28">
        <v>32000</v>
      </c>
      <c r="I15" s="28">
        <v>24082</v>
      </c>
      <c r="J15" s="46">
        <f>8220+8316</f>
        <v>16536</v>
      </c>
      <c r="K15" s="33">
        <f>J15-I15</f>
        <v>-7546</v>
      </c>
      <c r="L15" s="28">
        <f>J15/I15*100</f>
        <v>68.665393239764143</v>
      </c>
      <c r="M15" s="34"/>
      <c r="O15" s="16"/>
    </row>
    <row r="16" spans="1:15" ht="101.25" customHeight="1" x14ac:dyDescent="0.3">
      <c r="A16" s="31" t="s">
        <v>13</v>
      </c>
      <c r="B16" s="32" t="s">
        <v>37</v>
      </c>
      <c r="C16" s="29" t="s">
        <v>11</v>
      </c>
      <c r="D16" s="29" t="s">
        <v>54</v>
      </c>
      <c r="E16" s="28">
        <v>3.7</v>
      </c>
      <c r="F16" s="28"/>
      <c r="G16" s="28"/>
      <c r="H16" s="28">
        <v>0.28999999999999998</v>
      </c>
      <c r="I16" s="28">
        <v>0</v>
      </c>
      <c r="J16" s="35">
        <v>0</v>
      </c>
      <c r="K16" s="33">
        <f t="shared" ref="K16:K33" si="0">J16-I16</f>
        <v>0</v>
      </c>
      <c r="L16" s="28">
        <v>0</v>
      </c>
      <c r="M16" s="34"/>
      <c r="O16" s="16"/>
    </row>
    <row r="17" spans="1:15" ht="86.25" customHeight="1" x14ac:dyDescent="0.3">
      <c r="A17" s="31" t="s">
        <v>17</v>
      </c>
      <c r="B17" s="32" t="s">
        <v>38</v>
      </c>
      <c r="C17" s="29" t="s">
        <v>11</v>
      </c>
      <c r="D17" s="29" t="s">
        <v>54</v>
      </c>
      <c r="E17" s="28">
        <v>7.6310000000000002</v>
      </c>
      <c r="F17" s="36"/>
      <c r="G17" s="28"/>
      <c r="H17" s="28">
        <v>7.6040000000000001</v>
      </c>
      <c r="I17" s="28">
        <v>0.13</v>
      </c>
      <c r="J17" s="35">
        <v>0</v>
      </c>
      <c r="K17" s="33">
        <f t="shared" si="0"/>
        <v>-0.13</v>
      </c>
      <c r="L17" s="28">
        <f t="shared" ref="L17:L33" si="1">J17/I17*100</f>
        <v>0</v>
      </c>
      <c r="M17" s="34" t="s">
        <v>75</v>
      </c>
      <c r="O17" s="16"/>
    </row>
    <row r="18" spans="1:15" ht="83.25" customHeight="1" x14ac:dyDescent="0.3">
      <c r="A18" s="31" t="s">
        <v>22</v>
      </c>
      <c r="B18" s="32" t="s">
        <v>39</v>
      </c>
      <c r="C18" s="29" t="s">
        <v>11</v>
      </c>
      <c r="D18" s="29" t="s">
        <v>14</v>
      </c>
      <c r="E18" s="28">
        <v>100</v>
      </c>
      <c r="F18" s="36"/>
      <c r="G18" s="28"/>
      <c r="H18" s="28">
        <v>100</v>
      </c>
      <c r="I18" s="28">
        <v>100</v>
      </c>
      <c r="J18" s="35">
        <v>100</v>
      </c>
      <c r="K18" s="33">
        <f t="shared" si="0"/>
        <v>0</v>
      </c>
      <c r="L18" s="28">
        <f t="shared" si="1"/>
        <v>100</v>
      </c>
      <c r="M18" s="29" t="s">
        <v>77</v>
      </c>
    </row>
    <row r="19" spans="1:15" ht="63" customHeight="1" x14ac:dyDescent="0.3">
      <c r="A19" s="31" t="s">
        <v>23</v>
      </c>
      <c r="B19" s="37" t="s">
        <v>40</v>
      </c>
      <c r="C19" s="29" t="s">
        <v>11</v>
      </c>
      <c r="D19" s="29" t="s">
        <v>53</v>
      </c>
      <c r="E19" s="28">
        <v>411</v>
      </c>
      <c r="F19" s="36"/>
      <c r="G19" s="28"/>
      <c r="H19" s="28">
        <v>318</v>
      </c>
      <c r="I19" s="28">
        <v>332</v>
      </c>
      <c r="J19" s="33">
        <v>127</v>
      </c>
      <c r="K19" s="53">
        <f t="shared" si="0"/>
        <v>-205</v>
      </c>
      <c r="L19" s="28">
        <f t="shared" si="1"/>
        <v>38.253012048192772</v>
      </c>
      <c r="M19" s="38"/>
    </row>
    <row r="20" spans="1:15" ht="63" customHeight="1" x14ac:dyDescent="0.3">
      <c r="A20" s="31" t="s">
        <v>24</v>
      </c>
      <c r="B20" s="39" t="s">
        <v>41</v>
      </c>
      <c r="C20" s="29" t="s">
        <v>11</v>
      </c>
      <c r="D20" s="29" t="s">
        <v>53</v>
      </c>
      <c r="E20" s="28">
        <v>30</v>
      </c>
      <c r="F20" s="36"/>
      <c r="G20" s="28"/>
      <c r="H20" s="28">
        <v>15</v>
      </c>
      <c r="I20" s="28">
        <v>21</v>
      </c>
      <c r="J20" s="33">
        <v>8</v>
      </c>
      <c r="K20" s="53">
        <f t="shared" si="0"/>
        <v>-13</v>
      </c>
      <c r="L20" s="28">
        <f t="shared" si="1"/>
        <v>38.095238095238095</v>
      </c>
      <c r="M20" s="38"/>
    </row>
    <row r="21" spans="1:15" ht="81" customHeight="1" x14ac:dyDescent="0.3">
      <c r="A21" s="31" t="s">
        <v>25</v>
      </c>
      <c r="B21" s="39" t="s">
        <v>42</v>
      </c>
      <c r="C21" s="29" t="s">
        <v>11</v>
      </c>
      <c r="D21" s="29" t="s">
        <v>53</v>
      </c>
      <c r="E21" s="28">
        <v>7</v>
      </c>
      <c r="F21" s="36"/>
      <c r="G21" s="28"/>
      <c r="H21" s="28">
        <v>5</v>
      </c>
      <c r="I21" s="28">
        <v>5</v>
      </c>
      <c r="J21" s="33">
        <v>0</v>
      </c>
      <c r="K21" s="53">
        <f t="shared" si="0"/>
        <v>-5</v>
      </c>
      <c r="L21" s="28">
        <f t="shared" si="1"/>
        <v>0</v>
      </c>
      <c r="M21" s="38"/>
    </row>
    <row r="22" spans="1:15" ht="48.75" customHeight="1" x14ac:dyDescent="0.3">
      <c r="A22" s="31" t="s">
        <v>26</v>
      </c>
      <c r="B22" s="39" t="s">
        <v>43</v>
      </c>
      <c r="C22" s="29" t="s">
        <v>11</v>
      </c>
      <c r="D22" s="29" t="s">
        <v>55</v>
      </c>
      <c r="E22" s="28">
        <v>2</v>
      </c>
      <c r="F22" s="36"/>
      <c r="G22" s="28"/>
      <c r="H22" s="28">
        <v>0</v>
      </c>
      <c r="I22" s="28">
        <v>0</v>
      </c>
      <c r="J22" s="33">
        <v>0</v>
      </c>
      <c r="K22" s="53">
        <f t="shared" si="0"/>
        <v>0</v>
      </c>
      <c r="L22" s="28">
        <v>0</v>
      </c>
      <c r="M22" s="29"/>
    </row>
    <row r="23" spans="1:15" ht="51.6" customHeight="1" x14ac:dyDescent="0.3">
      <c r="A23" s="31" t="s">
        <v>27</v>
      </c>
      <c r="B23" s="39" t="s">
        <v>44</v>
      </c>
      <c r="C23" s="29" t="s">
        <v>11</v>
      </c>
      <c r="D23" s="29" t="s">
        <v>55</v>
      </c>
      <c r="E23" s="28">
        <v>0</v>
      </c>
      <c r="F23" s="36"/>
      <c r="G23" s="28"/>
      <c r="H23" s="28">
        <v>0</v>
      </c>
      <c r="I23" s="28">
        <v>0</v>
      </c>
      <c r="J23" s="33">
        <v>0</v>
      </c>
      <c r="K23" s="53">
        <f t="shared" si="0"/>
        <v>0</v>
      </c>
      <c r="L23" s="28">
        <v>0</v>
      </c>
      <c r="M23" s="29"/>
    </row>
    <row r="24" spans="1:15" ht="63.6" customHeight="1" x14ac:dyDescent="0.3">
      <c r="A24" s="31" t="s">
        <v>28</v>
      </c>
      <c r="B24" s="39" t="s">
        <v>45</v>
      </c>
      <c r="C24" s="29" t="s">
        <v>11</v>
      </c>
      <c r="D24" s="29" t="s">
        <v>55</v>
      </c>
      <c r="E24" s="28">
        <v>42</v>
      </c>
      <c r="F24" s="36"/>
      <c r="G24" s="28"/>
      <c r="H24" s="28">
        <v>21</v>
      </c>
      <c r="I24" s="28">
        <v>30</v>
      </c>
      <c r="J24" s="33">
        <v>8</v>
      </c>
      <c r="K24" s="53">
        <f t="shared" si="0"/>
        <v>-22</v>
      </c>
      <c r="L24" s="28">
        <f t="shared" si="1"/>
        <v>26.666666666666668</v>
      </c>
      <c r="M24" s="38"/>
    </row>
    <row r="25" spans="1:15" ht="58.95" customHeight="1" x14ac:dyDescent="0.3">
      <c r="A25" s="31" t="s">
        <v>29</v>
      </c>
      <c r="B25" s="39" t="s">
        <v>46</v>
      </c>
      <c r="C25" s="29" t="s">
        <v>11</v>
      </c>
      <c r="D25" s="29" t="s">
        <v>55</v>
      </c>
      <c r="E25" s="28">
        <v>7</v>
      </c>
      <c r="F25" s="36"/>
      <c r="G25" s="28"/>
      <c r="H25" s="28">
        <v>7</v>
      </c>
      <c r="I25" s="28">
        <v>5</v>
      </c>
      <c r="J25" s="33">
        <v>0</v>
      </c>
      <c r="K25" s="53">
        <f t="shared" si="0"/>
        <v>-5</v>
      </c>
      <c r="L25" s="28">
        <f t="shared" si="1"/>
        <v>0</v>
      </c>
      <c r="M25" s="38"/>
    </row>
    <row r="26" spans="1:15" ht="101.25" customHeight="1" x14ac:dyDescent="0.3">
      <c r="A26" s="31" t="s">
        <v>30</v>
      </c>
      <c r="B26" s="39" t="s">
        <v>47</v>
      </c>
      <c r="C26" s="29" t="s">
        <v>11</v>
      </c>
      <c r="D26" s="29" t="s">
        <v>14</v>
      </c>
      <c r="E26" s="28">
        <v>100</v>
      </c>
      <c r="F26" s="36"/>
      <c r="G26" s="28"/>
      <c r="H26" s="28">
        <v>100</v>
      </c>
      <c r="I26" s="28">
        <v>100</v>
      </c>
      <c r="J26" s="33">
        <v>100</v>
      </c>
      <c r="K26" s="53">
        <f t="shared" si="0"/>
        <v>0</v>
      </c>
      <c r="L26" s="28">
        <f t="shared" si="1"/>
        <v>100</v>
      </c>
      <c r="M26" s="29"/>
    </row>
    <row r="27" spans="1:15" ht="28.95" customHeight="1" x14ac:dyDescent="0.3">
      <c r="A27" s="63" t="s">
        <v>31</v>
      </c>
      <c r="B27" s="62" t="s">
        <v>48</v>
      </c>
      <c r="C27" s="59" t="s">
        <v>11</v>
      </c>
      <c r="D27" s="29" t="s">
        <v>53</v>
      </c>
      <c r="E27" s="28">
        <v>110</v>
      </c>
      <c r="F27" s="36"/>
      <c r="G27" s="28"/>
      <c r="H27" s="28">
        <v>111.5</v>
      </c>
      <c r="I27" s="28">
        <v>112</v>
      </c>
      <c r="J27" s="54">
        <v>111.5</v>
      </c>
      <c r="K27" s="33">
        <f t="shared" si="0"/>
        <v>-0.5</v>
      </c>
      <c r="L27" s="28">
        <f t="shared" si="1"/>
        <v>99.553571428571431</v>
      </c>
      <c r="M27" s="64" t="s">
        <v>75</v>
      </c>
    </row>
    <row r="28" spans="1:15" ht="45.75" customHeight="1" x14ac:dyDescent="0.3">
      <c r="A28" s="63"/>
      <c r="B28" s="62"/>
      <c r="C28" s="59"/>
      <c r="D28" s="29" t="s">
        <v>56</v>
      </c>
      <c r="E28" s="28">
        <v>703271</v>
      </c>
      <c r="F28" s="36"/>
      <c r="G28" s="28"/>
      <c r="H28" s="28">
        <v>708600</v>
      </c>
      <c r="I28" s="28">
        <v>710764</v>
      </c>
      <c r="J28" s="35">
        <v>708600</v>
      </c>
      <c r="K28" s="33">
        <f t="shared" si="0"/>
        <v>-2164</v>
      </c>
      <c r="L28" s="28">
        <f t="shared" si="1"/>
        <v>99.695538884918193</v>
      </c>
      <c r="M28" s="65"/>
    </row>
    <row r="29" spans="1:15" ht="37.950000000000003" customHeight="1" x14ac:dyDescent="0.3">
      <c r="A29" s="63" t="s">
        <v>32</v>
      </c>
      <c r="B29" s="62" t="s">
        <v>49</v>
      </c>
      <c r="C29" s="59" t="s">
        <v>11</v>
      </c>
      <c r="D29" s="29" t="s">
        <v>53</v>
      </c>
      <c r="E29" s="28">
        <v>11</v>
      </c>
      <c r="F29" s="36"/>
      <c r="G29" s="28"/>
      <c r="H29" s="28">
        <v>11</v>
      </c>
      <c r="I29" s="28">
        <v>12</v>
      </c>
      <c r="J29" s="35">
        <v>11</v>
      </c>
      <c r="K29" s="33">
        <f t="shared" si="0"/>
        <v>-1</v>
      </c>
      <c r="L29" s="28">
        <f t="shared" si="1"/>
        <v>91.666666666666657</v>
      </c>
      <c r="M29" s="65"/>
    </row>
    <row r="30" spans="1:15" ht="34.950000000000003" customHeight="1" x14ac:dyDescent="0.3">
      <c r="A30" s="63"/>
      <c r="B30" s="62"/>
      <c r="C30" s="59"/>
      <c r="D30" s="29" t="s">
        <v>56</v>
      </c>
      <c r="E30" s="28">
        <v>152174</v>
      </c>
      <c r="F30" s="36"/>
      <c r="G30" s="28"/>
      <c r="H30" s="28">
        <v>152174</v>
      </c>
      <c r="I30" s="28">
        <v>154813</v>
      </c>
      <c r="J30" s="35">
        <v>152174</v>
      </c>
      <c r="K30" s="33">
        <f t="shared" si="0"/>
        <v>-2639</v>
      </c>
      <c r="L30" s="28">
        <f t="shared" si="1"/>
        <v>98.295362792530341</v>
      </c>
      <c r="M30" s="66"/>
    </row>
    <row r="31" spans="1:15" ht="106.5" customHeight="1" x14ac:dyDescent="0.3">
      <c r="A31" s="31" t="s">
        <v>33</v>
      </c>
      <c r="B31" s="32" t="s">
        <v>50</v>
      </c>
      <c r="C31" s="29" t="s">
        <v>11</v>
      </c>
      <c r="D31" s="29" t="s">
        <v>14</v>
      </c>
      <c r="E31" s="28">
        <v>6.4</v>
      </c>
      <c r="F31" s="36"/>
      <c r="G31" s="28"/>
      <c r="H31" s="28">
        <v>32.4</v>
      </c>
      <c r="I31" s="28">
        <v>12</v>
      </c>
      <c r="J31" s="46">
        <v>0.28000000000000003</v>
      </c>
      <c r="K31" s="33">
        <f t="shared" si="0"/>
        <v>-11.72</v>
      </c>
      <c r="L31" s="28">
        <f t="shared" si="1"/>
        <v>2.3333333333333335</v>
      </c>
      <c r="M31" s="40"/>
    </row>
    <row r="32" spans="1:15" ht="70.2" customHeight="1" x14ac:dyDescent="0.3">
      <c r="A32" s="31" t="s">
        <v>34</v>
      </c>
      <c r="B32" s="32" t="s">
        <v>51</v>
      </c>
      <c r="C32" s="29" t="s">
        <v>11</v>
      </c>
      <c r="D32" s="29" t="s">
        <v>14</v>
      </c>
      <c r="E32" s="28">
        <v>100</v>
      </c>
      <c r="F32" s="36"/>
      <c r="G32" s="28"/>
      <c r="H32" s="28">
        <v>100</v>
      </c>
      <c r="I32" s="28">
        <v>100</v>
      </c>
      <c r="J32" s="35">
        <v>100</v>
      </c>
      <c r="K32" s="33">
        <f t="shared" si="0"/>
        <v>0</v>
      </c>
      <c r="L32" s="28">
        <f t="shared" si="1"/>
        <v>100</v>
      </c>
      <c r="M32" s="29" t="s">
        <v>76</v>
      </c>
    </row>
    <row r="33" spans="1:13" ht="120" customHeight="1" x14ac:dyDescent="0.3">
      <c r="A33" s="31" t="s">
        <v>35</v>
      </c>
      <c r="B33" s="41" t="s">
        <v>52</v>
      </c>
      <c r="C33" s="29" t="s">
        <v>11</v>
      </c>
      <c r="D33" s="29" t="s">
        <v>53</v>
      </c>
      <c r="E33" s="28">
        <v>600</v>
      </c>
      <c r="F33" s="36"/>
      <c r="G33" s="28"/>
      <c r="H33" s="28">
        <v>781</v>
      </c>
      <c r="I33" s="28">
        <v>395</v>
      </c>
      <c r="J33" s="46">
        <f>32+141</f>
        <v>173</v>
      </c>
      <c r="K33" s="33">
        <f t="shared" si="0"/>
        <v>-222</v>
      </c>
      <c r="L33" s="28">
        <f t="shared" si="1"/>
        <v>43.797468354430379</v>
      </c>
      <c r="M33" s="42"/>
    </row>
    <row r="34" spans="1:13" ht="58.5" customHeight="1" x14ac:dyDescent="0.3">
      <c r="A34" s="43"/>
      <c r="B34" s="41" t="s">
        <v>73</v>
      </c>
      <c r="C34" s="44"/>
      <c r="D34" s="44"/>
      <c r="E34" s="44"/>
      <c r="F34" s="44"/>
      <c r="G34" s="44"/>
      <c r="H34" s="44"/>
      <c r="I34" s="44"/>
      <c r="J34" s="44"/>
      <c r="K34" s="45"/>
      <c r="L34" s="47">
        <f>SUM(L15:L33)/17</f>
        <v>53.354250088841887</v>
      </c>
      <c r="M34" s="44"/>
    </row>
    <row r="35" spans="1:13" x14ac:dyDescent="0.3">
      <c r="A35" s="5"/>
    </row>
    <row r="36" spans="1:13" ht="30.6" customHeight="1" x14ac:dyDescent="0.3">
      <c r="A36" s="60" t="s">
        <v>74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</row>
    <row r="37" spans="1:13" ht="19.2" customHeight="1" x14ac:dyDescent="0.3">
      <c r="A37" s="25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3">
      <c r="A38" s="5"/>
    </row>
    <row r="39" spans="1:13" ht="15.6" x14ac:dyDescent="0.3">
      <c r="A39" s="20" t="s">
        <v>80</v>
      </c>
      <c r="B39" s="50"/>
      <c r="C39" s="4"/>
      <c r="D39" s="6"/>
      <c r="E39" s="6"/>
      <c r="F39" s="6"/>
      <c r="G39" s="4"/>
      <c r="H39" s="4"/>
      <c r="I39" s="4"/>
      <c r="J39" s="4"/>
    </row>
    <row r="40" spans="1:13" x14ac:dyDescent="0.3">
      <c r="A40" s="7" t="s">
        <v>81</v>
      </c>
      <c r="B40" s="50"/>
      <c r="C40" s="4"/>
      <c r="D40" s="6"/>
      <c r="E40" s="21"/>
      <c r="F40" s="6"/>
      <c r="G40" s="4"/>
      <c r="H40" s="4"/>
      <c r="I40" s="4"/>
      <c r="J40" s="4"/>
      <c r="K40" s="6"/>
      <c r="L40" s="4"/>
      <c r="M40" s="4"/>
    </row>
    <row r="41" spans="1:13" x14ac:dyDescent="0.3">
      <c r="A41" s="17" t="s">
        <v>62</v>
      </c>
      <c r="B41" s="51"/>
      <c r="C41" s="18"/>
      <c r="D41" s="18"/>
      <c r="E41" s="18"/>
      <c r="F41" s="18"/>
      <c r="I41" s="4"/>
      <c r="J41" s="71" t="s">
        <v>63</v>
      </c>
      <c r="K41" s="71"/>
      <c r="L41" s="71"/>
      <c r="M41" s="4"/>
    </row>
    <row r="42" spans="1:13" s="4" customFormat="1" ht="34.799999999999997" customHeight="1" x14ac:dyDescent="0.3">
      <c r="A42" s="74" t="s">
        <v>78</v>
      </c>
      <c r="B42" s="75"/>
      <c r="C42" s="75"/>
      <c r="D42" s="75"/>
      <c r="E42" s="75"/>
      <c r="F42" s="6"/>
      <c r="J42" s="4" t="s">
        <v>79</v>
      </c>
    </row>
    <row r="43" spans="1:13" s="4" customFormat="1" ht="13.8" x14ac:dyDescent="0.25">
      <c r="A43" s="7" t="s">
        <v>82</v>
      </c>
      <c r="B43" s="50"/>
      <c r="D43" s="6"/>
      <c r="E43" s="6"/>
      <c r="F43" s="6"/>
      <c r="K43" s="6"/>
    </row>
    <row r="44" spans="1:13" x14ac:dyDescent="0.3">
      <c r="A44" s="17" t="s">
        <v>64</v>
      </c>
      <c r="B44" s="51"/>
      <c r="C44" s="18"/>
      <c r="D44" s="18"/>
      <c r="E44" s="18"/>
      <c r="F44" s="18"/>
      <c r="G44" s="71" t="s">
        <v>71</v>
      </c>
      <c r="H44" s="71"/>
      <c r="I44" s="18"/>
      <c r="L44" s="76" t="s">
        <v>72</v>
      </c>
      <c r="M44" s="76"/>
    </row>
    <row r="45" spans="1:13" x14ac:dyDescent="0.3">
      <c r="A45" s="22"/>
      <c r="B45" s="52"/>
      <c r="C45" s="23"/>
      <c r="D45" s="23"/>
      <c r="E45" s="24"/>
      <c r="F45" s="24"/>
      <c r="G45" s="23"/>
      <c r="H45" s="23"/>
      <c r="I45" s="23"/>
      <c r="J45" s="4"/>
      <c r="K45" s="6"/>
      <c r="L45" s="4"/>
      <c r="M45" s="4"/>
    </row>
    <row r="46" spans="1:13" ht="15.6" hidden="1" x14ac:dyDescent="0.3">
      <c r="A46" s="20" t="s">
        <v>65</v>
      </c>
      <c r="B46" s="50"/>
      <c r="C46" s="4"/>
      <c r="D46" s="6"/>
      <c r="E46" s="6"/>
      <c r="F46" s="6"/>
      <c r="G46" s="4"/>
      <c r="H46" s="4"/>
      <c r="I46" s="4"/>
      <c r="J46" s="4"/>
    </row>
    <row r="47" spans="1:13" hidden="1" x14ac:dyDescent="0.3">
      <c r="A47" s="7" t="s">
        <v>66</v>
      </c>
      <c r="B47" s="50"/>
      <c r="C47" s="4"/>
      <c r="D47" s="6"/>
      <c r="E47" s="6"/>
      <c r="F47" s="6"/>
      <c r="G47" s="4"/>
      <c r="H47" s="4"/>
      <c r="I47" s="4"/>
      <c r="J47" s="4"/>
    </row>
    <row r="48" spans="1:13" hidden="1" x14ac:dyDescent="0.3">
      <c r="A48" s="17" t="s">
        <v>67</v>
      </c>
      <c r="B48" s="51"/>
      <c r="C48" s="18"/>
      <c r="D48" s="18"/>
      <c r="E48" s="18"/>
      <c r="F48" s="18"/>
      <c r="G48" s="72" t="s">
        <v>68</v>
      </c>
      <c r="H48" s="72"/>
      <c r="I48" s="18"/>
      <c r="J48" s="4"/>
    </row>
    <row r="49" spans="1:10" hidden="1" x14ac:dyDescent="0.3">
      <c r="A49" s="8"/>
      <c r="B49" s="50"/>
      <c r="C49" s="4"/>
      <c r="D49" s="6"/>
      <c r="E49" s="6"/>
      <c r="F49" s="6"/>
      <c r="G49" s="4"/>
      <c r="H49" s="4"/>
      <c r="I49" s="4"/>
      <c r="J49" s="4"/>
    </row>
    <row r="50" spans="1:10" ht="15.6" hidden="1" x14ac:dyDescent="0.3">
      <c r="A50" s="20" t="s">
        <v>69</v>
      </c>
      <c r="B50" s="50"/>
      <c r="C50" s="4"/>
      <c r="D50" s="6"/>
      <c r="E50" s="6"/>
      <c r="F50" s="6"/>
      <c r="G50" s="4"/>
      <c r="H50" s="4"/>
      <c r="I50" s="4"/>
      <c r="J50" s="4"/>
    </row>
    <row r="51" spans="1:10" hidden="1" x14ac:dyDescent="0.3">
      <c r="A51" s="7" t="s">
        <v>70</v>
      </c>
      <c r="B51" s="50"/>
      <c r="C51" s="4"/>
      <c r="D51" s="6"/>
      <c r="E51" s="21"/>
      <c r="F51" s="6"/>
      <c r="G51" s="4"/>
      <c r="H51" s="4"/>
      <c r="I51" s="4"/>
      <c r="J51" s="4"/>
    </row>
    <row r="52" spans="1:10" hidden="1" x14ac:dyDescent="0.3">
      <c r="A52" s="17" t="s">
        <v>62</v>
      </c>
      <c r="B52" s="51"/>
      <c r="C52" s="18"/>
      <c r="D52" s="18"/>
      <c r="E52" s="18"/>
      <c r="F52" s="18"/>
      <c r="G52" s="73" t="s">
        <v>63</v>
      </c>
      <c r="H52" s="73"/>
      <c r="I52" s="4"/>
      <c r="J52" s="4"/>
    </row>
    <row r="53" spans="1:10" x14ac:dyDescent="0.3">
      <c r="A53" s="22"/>
      <c r="B53" s="52"/>
      <c r="C53" s="23"/>
      <c r="D53" s="23"/>
      <c r="E53" s="24"/>
      <c r="F53" s="24"/>
      <c r="G53" s="23"/>
      <c r="H53" s="23"/>
      <c r="I53" s="23"/>
      <c r="J53" s="4"/>
    </row>
    <row r="54" spans="1:10" x14ac:dyDescent="0.3">
      <c r="A54" s="9" t="s">
        <v>83</v>
      </c>
      <c r="B54" s="50"/>
      <c r="C54" s="4"/>
      <c r="D54" s="6"/>
      <c r="E54" s="6"/>
      <c r="F54" s="6"/>
      <c r="G54" s="4"/>
      <c r="H54" s="4"/>
      <c r="I54" s="4"/>
      <c r="J54" s="4"/>
    </row>
    <row r="56" spans="1:10" ht="27" customHeight="1" x14ac:dyDescent="0.3">
      <c r="A56" s="55" t="s">
        <v>85</v>
      </c>
      <c r="B56"/>
    </row>
    <row r="57" spans="1:10" x14ac:dyDescent="0.3">
      <c r="B57"/>
      <c r="E57" s="57" t="s">
        <v>86</v>
      </c>
      <c r="F57" s="57"/>
      <c r="G57" s="57"/>
      <c r="H57" s="58" t="s">
        <v>87</v>
      </c>
      <c r="I57" s="58"/>
      <c r="J57" s="58"/>
    </row>
    <row r="58" spans="1:10" x14ac:dyDescent="0.3">
      <c r="B58"/>
    </row>
    <row r="59" spans="1:10" x14ac:dyDescent="0.3">
      <c r="A59" s="56" t="s">
        <v>88</v>
      </c>
      <c r="B59" s="56"/>
      <c r="C59" s="56"/>
    </row>
    <row r="60" spans="1:10" x14ac:dyDescent="0.3">
      <c r="A60" s="58" t="s">
        <v>89</v>
      </c>
      <c r="B60" s="58"/>
      <c r="C60" s="58"/>
    </row>
    <row r="61" spans="1:10" x14ac:dyDescent="0.3">
      <c r="A61" s="58" t="s">
        <v>90</v>
      </c>
      <c r="B61" s="58"/>
      <c r="C61" s="58"/>
    </row>
  </sheetData>
  <mergeCells count="40">
    <mergeCell ref="A42:E42"/>
    <mergeCell ref="J41:L41"/>
    <mergeCell ref="L44:M44"/>
    <mergeCell ref="A2:M2"/>
    <mergeCell ref="A3:M3"/>
    <mergeCell ref="A4:M4"/>
    <mergeCell ref="A7:D7"/>
    <mergeCell ref="A6:I6"/>
    <mergeCell ref="A9:D9"/>
    <mergeCell ref="K11:L11"/>
    <mergeCell ref="M11:M13"/>
    <mergeCell ref="I12:I13"/>
    <mergeCell ref="J12:J13"/>
    <mergeCell ref="C11:C13"/>
    <mergeCell ref="D11:D13"/>
    <mergeCell ref="I11:J11"/>
    <mergeCell ref="E11:E13"/>
    <mergeCell ref="F12:F13"/>
    <mergeCell ref="G12:G13"/>
    <mergeCell ref="H12:H13"/>
    <mergeCell ref="F11:H11"/>
    <mergeCell ref="K12:K13"/>
    <mergeCell ref="A11:A13"/>
    <mergeCell ref="B11:B13"/>
    <mergeCell ref="E57:G57"/>
    <mergeCell ref="H57:J57"/>
    <mergeCell ref="A60:C60"/>
    <mergeCell ref="A61:C61"/>
    <mergeCell ref="L12:L13"/>
    <mergeCell ref="A36:M36"/>
    <mergeCell ref="B27:B28"/>
    <mergeCell ref="B29:B30"/>
    <mergeCell ref="A27:A28"/>
    <mergeCell ref="C27:C28"/>
    <mergeCell ref="A29:A30"/>
    <mergeCell ref="C29:C30"/>
    <mergeCell ref="M27:M30"/>
    <mergeCell ref="G44:H44"/>
    <mergeCell ref="G48:H48"/>
    <mergeCell ref="G52:H52"/>
  </mergeCells>
  <pageMargins left="0.11811023622047245" right="0" top="0.19685039370078741" bottom="0.15748031496062992" header="0.11811023622047245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2020-07-09T09:40:52Z</dcterms:modified>
</cp:coreProperties>
</file>