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8" windowWidth="14808" windowHeight="759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Лист1!$12:$15</definedName>
  </definedNames>
  <calcPr calcId="145621"/>
</workbook>
</file>

<file path=xl/calcChain.xml><?xml version="1.0" encoding="utf-8"?>
<calcChain xmlns="http://schemas.openxmlformats.org/spreadsheetml/2006/main">
  <c r="M29" i="1" l="1"/>
  <c r="L32" i="1"/>
  <c r="L31" i="1"/>
  <c r="N18" i="1"/>
  <c r="N19" i="1"/>
  <c r="N20" i="1"/>
  <c r="N21" i="1"/>
  <c r="N22" i="1"/>
  <c r="N23" i="1"/>
  <c r="N26" i="1"/>
  <c r="N27" i="1"/>
  <c r="N28" i="1"/>
  <c r="N29" i="1"/>
  <c r="N30" i="1"/>
  <c r="N31" i="1"/>
  <c r="N32" i="1"/>
  <c r="N33" i="1"/>
  <c r="N34" i="1"/>
  <c r="N35" i="1"/>
  <c r="M20" i="1"/>
  <c r="M21" i="1"/>
  <c r="M22" i="1"/>
  <c r="M23" i="1"/>
  <c r="M24" i="1"/>
  <c r="M25" i="1"/>
  <c r="M26" i="1"/>
  <c r="M27" i="1"/>
  <c r="M28" i="1"/>
  <c r="M30" i="1"/>
  <c r="M31" i="1"/>
  <c r="M32" i="1"/>
  <c r="M33" i="1"/>
  <c r="M34" i="1"/>
  <c r="M35" i="1"/>
  <c r="M18" i="1"/>
  <c r="I17" i="1" l="1"/>
  <c r="M17" i="1" l="1"/>
  <c r="M19" i="1" l="1"/>
  <c r="N17" i="1" l="1"/>
</calcChain>
</file>

<file path=xl/sharedStrings.xml><?xml version="1.0" encoding="utf-8"?>
<sst xmlns="http://schemas.openxmlformats.org/spreadsheetml/2006/main" count="109" uniqueCount="79">
  <si>
    <t xml:space="preserve">Отчет </t>
  </si>
  <si>
    <t>о достижении целевых показателей эффективности</t>
  </si>
  <si>
    <t>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</si>
  <si>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</si>
  <si>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</si>
  <si>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</si>
  <si>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</si>
  <si>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</si>
  <si>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Ед. измерения</t>
  </si>
  <si>
    <t>Отчетный период</t>
  </si>
  <si>
    <t>Отклонение</t>
  </si>
  <si>
    <t>Обоснование отклонения (отклонение составляет &lt; или &gt; 5% от планового значения)</t>
  </si>
  <si>
    <t>Плановое значение</t>
  </si>
  <si>
    <t>Фактическое значение</t>
  </si>
  <si>
    <t>Абсолютное значение</t>
  </si>
  <si>
    <t>Относительное значение, %</t>
  </si>
  <si>
    <t>ДЖКиСК</t>
  </si>
  <si>
    <t>1</t>
  </si>
  <si>
    <t>2</t>
  </si>
  <si>
    <t>%</t>
  </si>
  <si>
    <t>Целевые показатели</t>
  </si>
  <si>
    <t>Базовый показатель на начало реализации программы</t>
  </si>
  <si>
    <t>2014 год</t>
  </si>
  <si>
    <t>2015 год</t>
  </si>
  <si>
    <t>Фактическое значение за предыдущие отчетные периоды</t>
  </si>
  <si>
    <t>(гр.9- гр.8)</t>
  </si>
  <si>
    <t>(гр.9/ гр.8*100%)</t>
  </si>
  <si>
    <t>3</t>
  </si>
  <si>
    <t>2016 год</t>
  </si>
  <si>
    <t>2017 год</t>
  </si>
  <si>
    <t>за 2019 г.</t>
  </si>
  <si>
    <t>«Автомобильные дороги, транспорт и городская среда»</t>
  </si>
  <si>
    <t>Департамент жилищно-коммунального и строительного комплекса администрации города Югорска</t>
  </si>
  <si>
    <t>2018 год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</si>
  <si>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</si>
  <si>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</si>
  <si>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</si>
  <si>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</si>
  <si>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</si>
  <si>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</si>
  <si>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</si>
  <si>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</si>
  <si>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</si>
  <si>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</si>
  <si>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</si>
  <si>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</si>
  <si>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</si>
  <si>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</si>
  <si>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r>
      <t>Количество рейсов для перевозки пассажиров на муниципальных маршрутах</t>
    </r>
    <r>
      <rPr>
        <vertAlign val="superscript"/>
        <sz val="10"/>
        <color theme="1"/>
        <rFont val="Times New Roman"/>
        <family val="1"/>
        <charset val="204"/>
      </rPr>
      <t xml:space="preserve">1 </t>
    </r>
  </si>
  <si>
    <r>
      <t>Объемы ввода в эксплуатацию после строительства и реконструкции автомобильных дорог общего пользования местного значения</t>
    </r>
    <r>
      <rPr>
        <vertAlign val="superscript"/>
        <sz val="10"/>
        <color theme="1"/>
        <rFont val="Times New Roman"/>
        <family val="1"/>
        <charset val="204"/>
      </rPr>
      <t>1</t>
    </r>
  </si>
  <si>
    <r>
      <t>Протяженность автомобильных дорог, на которых выполнен капитальный ремонт и ремонт автомобильных дорог</t>
    </r>
    <r>
      <rPr>
        <vertAlign val="superscript"/>
        <sz val="10"/>
        <color theme="1"/>
        <rFont val="Times New Roman"/>
        <family val="1"/>
        <charset val="204"/>
      </rPr>
      <t>1</t>
    </r>
  </si>
  <si>
    <r>
      <t>Поддержание автомобильных дорог общего пользования местного значения в соответствии нормативным требованиям</t>
    </r>
    <r>
      <rPr>
        <vertAlign val="superscript"/>
        <sz val="10"/>
        <color theme="1"/>
        <rFont val="Times New Roman"/>
        <family val="1"/>
        <charset val="204"/>
      </rPr>
      <t>1</t>
    </r>
  </si>
  <si>
    <r>
      <t xml:space="preserve"> </t>
    </r>
    <r>
      <rPr>
        <sz val="10"/>
        <color rgb="FF000000"/>
        <rFont val="Times New Roman"/>
        <family val="1"/>
        <charset val="204"/>
      </rPr>
      <t>Общее количество дорожно-транспортных происшествий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</t>
    </r>
  </si>
  <si>
    <r>
      <t>Количество дорожно-транспортных происшествий с пострадавшими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</si>
  <si>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Количество дорожно-транспортных происшествий с пострадавшими с участием несовершеннолетних</t>
    </r>
    <r>
      <rPr>
        <vertAlign val="superscript"/>
        <sz val="10"/>
        <color rgb="FF000000"/>
        <rFont val="Times New Roman"/>
        <family val="1"/>
        <charset val="204"/>
      </rPr>
      <t xml:space="preserve">2 </t>
    </r>
  </si>
  <si>
    <r>
      <t>Число погибших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</si>
  <si>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Число детей, погибших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</si>
  <si>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Число пострадавших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</t>
    </r>
  </si>
  <si>
    <r>
      <t>Число детей, пострадавших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</si>
  <si>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Доля учащихся (воспитанников), задействованных в мероприятиях по профилактике дорожно-транспортных происшествий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</t>
    </r>
  </si>
  <si>
    <t>Количество и площадь дворовых территорий, обеспеченных минимальным уровнем благоустройства*3</t>
  </si>
  <si>
    <t xml:space="preserve">Количество и площадь благоустроенных муниципальных территорий общего пользования*3 </t>
  </si>
  <si>
    <t>Доля граждан, принявших участие в решении вопросов развития городской среды, от общего количества граждан в возрасте от 14 лет, проживающих в городе Югорске*3</t>
  </si>
  <si>
    <t xml:space="preserve">Доля содержания и текущего ремонта  объектов благоустройства и городского хозяйства от общего их количества              </t>
  </si>
  <si>
    <t>Количество отловленных безнадзорных и бродячих животных, позволяющее предупредить и ликвидировать болезни животных и защиту населения  от болезней, общих для человека и животных</t>
  </si>
  <si>
    <t>шт.</t>
  </si>
  <si>
    <t>км.</t>
  </si>
  <si>
    <t>чел.</t>
  </si>
  <si>
    <t>кв.м.</t>
  </si>
  <si>
    <t>На основании обращений жителей города Югорска было увеличено движение маршрутного транспорта  в сторону Зеленой зоны и открытие нового маршрута 7 "А"</t>
  </si>
  <si>
    <t>Выполнена реконструкция автомобильной дороги по ул. Никольская (от Газовиков - до Промышленная)</t>
  </si>
  <si>
    <t>Выполнен ремонт покрытия проезжей части автомобильных дорог: ул. Попова, ул. Вавилова, ул. Ленина, ул. Газовиков, ул. Гастелло, ул. Агиришская, ул. Калинина, ул. 40 лет Победы, ул. Столыпина, ул. Мира, транспортная развязка в двух уровнях (первая очередь)</t>
  </si>
  <si>
    <r>
      <rPr>
        <u/>
        <sz val="11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1"/>
        <color theme="1"/>
        <rFont val="Times New Roman"/>
        <family val="1"/>
        <charset val="204"/>
      </rPr>
      <t xml:space="preserve">   Бандурин В.К./_____________         </t>
    </r>
    <r>
      <rPr>
        <u/>
        <sz val="11"/>
        <color theme="1"/>
        <rFont val="Times New Roman"/>
        <family val="1"/>
        <charset val="204"/>
      </rPr>
      <t xml:space="preserve">Сметанина Е.Н. </t>
    </r>
    <r>
      <rPr>
        <sz val="11"/>
        <color theme="1"/>
        <rFont val="Times New Roman"/>
        <family val="1"/>
        <charset val="204"/>
      </rPr>
      <t>_______/</t>
    </r>
    <r>
      <rPr>
        <u/>
        <sz val="11"/>
        <color theme="1"/>
        <rFont val="Times New Roman"/>
        <family val="1"/>
        <charset val="204"/>
      </rPr>
      <t xml:space="preserve"> 7-43-03</t>
    </r>
  </si>
  <si>
    <t xml:space="preserve">                                     (ответственный исполнитель)                                                        (ФИО руководителя)          (подпись)                     (ФИО исполнителя,     (подпись)     (телефон)</t>
  </si>
  <si>
    <t xml:space="preserve">                                                                                                                                                                                                                             ответственного за  составление формы)                                      </t>
  </si>
  <si>
    <t xml:space="preserve">Количество фактически отловленных бехнадзорных и бродячих животных, в том числе и по обращениям жителей </t>
  </si>
  <si>
    <t xml:space="preserve">Основной проблемой состояния аварийности являются грубые нарушения Правил дорожного движения со стороны водителей и пешеходов. По данному направлению ежемесячно проводится анализ дорожно-транспортных происшествий на территории обслуживания по видам ДТП, времени и местам их совершения.
Администрацией города Югорска проводится работа по обеспечению безопасности дорожного движения и снижению аварийности на дорогах. Произведено устройство 6 новых пешеходных переходов, приведено в соответствие с требованиями национального стандарта 230 пешеходных переходов из 236 (выполнено 932 метра дорожного ограждения перильного типа, установлена 21 консоль с дублированием дорожных знаков). </t>
  </si>
  <si>
    <t>Выполнены следующие мероприятия: публикации в СМИ  материалов, касающихся  благоустройства города. Проведено рейтинговое голосование по отбору общественных территорий, подлежащих благоустройству в 2020 году. На выявление потребности жителей города Югорска в благоустройстве территории парка было организованно СОЦИАЛЬНО -ПРЕДПРОЕКТНОЕ ИССЛЕДОВАНИЕ. Для итогового обсуждения и утверждения дизайн-проекта парка по ул. Менделеева с учетом собранных комментарий и предложений провели проектный семинар в рамках подготовки к Всероссийскому конкурсу лучших проектов создания комфортной городской среды в малых городах и исторических поселениях в 2020 году.</t>
  </si>
  <si>
    <t>Основными причинами дорожно-транспортных происшествий являются несоблюдение очередности проезда, несоблюдение дистанции и выход пешеходов на проезжую часть в неустановленном месте. Проведено четыре заседания комиссии по обеспечению безопасности дорожного движения при администрации города Югорска. Число детей, пострадавших в дорожно-транспортных происшествиях, указывается фактически и не возможно спрогнозировать.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</si>
</sst>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0"/>
    <numFmt numFmtId="166" formatCode="_-* #,##0.000_р_._-;\-* #,##0.000_р_._-;_-* &quot;-&quot;??_р_._-;_-@_-"/>
    <numFmt numFmtId="167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0" xfId="0" applyFont="1"/>
    <xf numFmtId="3" fontId="4" fillId="0" borderId="5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4" fillId="0" borderId="3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Fill="1"/>
    <xf numFmtId="0" fontId="3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/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4" fillId="0" borderId="5" xfId="2" applyNumberFormat="1" applyFont="1" applyBorder="1" applyAlignment="1">
      <alignment horizontal="center" vertical="center" wrapText="1"/>
    </xf>
    <xf numFmtId="166" fontId="10" fillId="0" borderId="5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13" fillId="0" borderId="29" xfId="0" applyFont="1" applyBorder="1" applyAlignment="1">
      <alignment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7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vertical="center" wrapText="1"/>
    </xf>
    <xf numFmtId="0" fontId="12" fillId="0" borderId="23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8" xfId="2" applyNumberFormat="1" applyFont="1" applyBorder="1" applyAlignment="1">
      <alignment horizontal="center" vertical="center" wrapText="1"/>
    </xf>
    <xf numFmtId="0" fontId="4" fillId="0" borderId="28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24" xfId="2" applyNumberFormat="1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 wrapText="1"/>
    </xf>
    <xf numFmtId="3" fontId="4" fillId="0" borderId="34" xfId="0" applyNumberFormat="1" applyFont="1" applyBorder="1" applyAlignment="1">
      <alignment horizontal="center" vertical="center" wrapText="1"/>
    </xf>
    <xf numFmtId="3" fontId="4" fillId="0" borderId="30" xfId="0" applyNumberFormat="1" applyFont="1" applyBorder="1" applyAlignment="1">
      <alignment horizontal="center" vertical="center" wrapText="1"/>
    </xf>
    <xf numFmtId="3" fontId="4" fillId="0" borderId="37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167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3" fontId="4" fillId="0" borderId="31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167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3" fontId="10" fillId="0" borderId="31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167" fontId="10" fillId="0" borderId="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center" vertical="center" wrapText="1"/>
    </xf>
    <xf numFmtId="3" fontId="4" fillId="0" borderId="28" xfId="0" applyNumberFormat="1" applyFont="1" applyFill="1" applyBorder="1" applyAlignment="1">
      <alignment horizontal="center" vertical="center" wrapText="1"/>
    </xf>
    <xf numFmtId="0" fontId="4" fillId="0" borderId="39" xfId="0" applyFont="1" applyBorder="1" applyAlignment="1">
      <alignment vertical="center" wrapText="1"/>
    </xf>
    <xf numFmtId="0" fontId="10" fillId="0" borderId="28" xfId="0" applyNumberFormat="1" applyFont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3" fontId="4" fillId="0" borderId="41" xfId="0" applyNumberFormat="1" applyFont="1" applyBorder="1" applyAlignment="1">
      <alignment horizontal="center" vertical="center" wrapText="1"/>
    </xf>
    <xf numFmtId="0" fontId="4" fillId="0" borderId="41" xfId="2" applyNumberFormat="1" applyFont="1" applyBorder="1" applyAlignment="1">
      <alignment horizontal="center" vertical="center" wrapText="1"/>
    </xf>
    <xf numFmtId="0" fontId="4" fillId="0" borderId="41" xfId="0" applyNumberFormat="1" applyFont="1" applyBorder="1" applyAlignment="1">
      <alignment horizontal="center" vertical="center" wrapText="1"/>
    </xf>
    <xf numFmtId="3" fontId="4" fillId="0" borderId="4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10" xfId="0" applyFont="1" applyBorder="1" applyAlignment="1">
      <alignment horizontal="left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zoomScale="80" zoomScaleNormal="80" workbookViewId="0">
      <selection activeCell="Q28" sqref="Q28"/>
    </sheetView>
  </sheetViews>
  <sheetFormatPr defaultRowHeight="14.4" x14ac:dyDescent="0.3"/>
  <cols>
    <col min="1" max="1" width="5.5546875" customWidth="1"/>
    <col min="2" max="2" width="24.5546875" customWidth="1"/>
    <col min="3" max="3" width="13.6640625" customWidth="1"/>
    <col min="4" max="4" width="10" customWidth="1"/>
    <col min="5" max="5" width="10.33203125" customWidth="1"/>
    <col min="6" max="7" width="9.109375" hidden="1" customWidth="1"/>
    <col min="8" max="8" width="8.88671875" hidden="1" customWidth="1"/>
    <col min="9" max="10" width="9.6640625" hidden="1" customWidth="1"/>
    <col min="11" max="11" width="11.109375" customWidth="1"/>
    <col min="12" max="12" width="11.33203125" customWidth="1"/>
    <col min="13" max="13" width="11.6640625" style="16" customWidth="1"/>
    <col min="14" max="14" width="12.6640625" customWidth="1"/>
    <col min="15" max="15" width="20" customWidth="1"/>
  </cols>
  <sheetData>
    <row r="1" spans="1:15" ht="15.6" x14ac:dyDescent="0.3">
      <c r="A1" s="1"/>
    </row>
    <row r="2" spans="1:15" ht="15.6" x14ac:dyDescent="0.3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15" ht="15.6" x14ac:dyDescent="0.3">
      <c r="A3" s="90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1:15" ht="15.6" x14ac:dyDescent="0.3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15.6" x14ac:dyDescent="0.3">
      <c r="A5" s="90" t="s">
        <v>30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</row>
    <row r="6" spans="1:15" ht="16.2" customHeight="1" x14ac:dyDescent="0.3">
      <c r="A6" s="2"/>
      <c r="B6" s="2"/>
      <c r="C6" s="2"/>
      <c r="D6" s="2"/>
      <c r="E6" s="21"/>
      <c r="F6" s="2"/>
      <c r="G6" s="21"/>
      <c r="H6" s="27"/>
      <c r="I6" s="29"/>
      <c r="J6" s="31"/>
      <c r="K6" s="29"/>
      <c r="L6" s="2"/>
      <c r="M6" s="17"/>
      <c r="N6" s="2"/>
      <c r="O6" s="2"/>
    </row>
    <row r="7" spans="1:15" ht="25.2" customHeight="1" x14ac:dyDescent="0.3">
      <c r="A7" s="92" t="s">
        <v>31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7"/>
      <c r="M7" s="12"/>
      <c r="N7" s="7"/>
      <c r="O7" s="7"/>
    </row>
    <row r="8" spans="1:15" x14ac:dyDescent="0.3">
      <c r="A8" s="91" t="s">
        <v>3</v>
      </c>
      <c r="B8" s="91"/>
      <c r="C8" s="91"/>
      <c r="D8" s="91"/>
      <c r="E8" s="22"/>
      <c r="F8" s="7"/>
      <c r="G8" s="7"/>
      <c r="H8" s="7"/>
      <c r="I8" s="7"/>
      <c r="J8" s="7"/>
      <c r="K8" s="7"/>
      <c r="L8" s="7"/>
      <c r="M8" s="12"/>
      <c r="N8" s="7"/>
      <c r="O8" s="7"/>
    </row>
    <row r="9" spans="1:15" ht="21" customHeight="1" x14ac:dyDescent="0.3">
      <c r="A9" s="88" t="s">
        <v>32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7"/>
      <c r="M9" s="12"/>
      <c r="N9" s="7"/>
      <c r="O9" s="7"/>
    </row>
    <row r="10" spans="1:15" x14ac:dyDescent="0.3">
      <c r="A10" s="91" t="s">
        <v>4</v>
      </c>
      <c r="B10" s="91"/>
      <c r="C10" s="91"/>
      <c r="D10" s="91"/>
      <c r="E10" s="22"/>
      <c r="F10" s="7"/>
      <c r="G10" s="7"/>
      <c r="H10" s="7"/>
      <c r="I10" s="7"/>
      <c r="J10" s="7"/>
      <c r="K10" s="7"/>
      <c r="L10" s="7"/>
      <c r="M10" s="12"/>
      <c r="N10" s="7"/>
      <c r="O10" s="7"/>
    </row>
    <row r="11" spans="1:15" ht="10.8" customHeight="1" thickBot="1" x14ac:dyDescent="0.35">
      <c r="A11" s="3"/>
    </row>
    <row r="12" spans="1:15" ht="44.4" customHeight="1" thickBot="1" x14ac:dyDescent="0.35">
      <c r="A12" s="95" t="s">
        <v>5</v>
      </c>
      <c r="B12" s="95" t="s">
        <v>6</v>
      </c>
      <c r="C12" s="95" t="s">
        <v>7</v>
      </c>
      <c r="D12" s="95" t="s">
        <v>8</v>
      </c>
      <c r="E12" s="95" t="s">
        <v>21</v>
      </c>
      <c r="F12" s="106" t="s">
        <v>24</v>
      </c>
      <c r="G12" s="107"/>
      <c r="H12" s="107"/>
      <c r="I12" s="107"/>
      <c r="J12" s="108"/>
      <c r="K12" s="93" t="s">
        <v>9</v>
      </c>
      <c r="L12" s="94"/>
      <c r="M12" s="93" t="s">
        <v>10</v>
      </c>
      <c r="N12" s="94"/>
      <c r="O12" s="95" t="s">
        <v>11</v>
      </c>
    </row>
    <row r="13" spans="1:15" ht="30" customHeight="1" x14ac:dyDescent="0.3">
      <c r="A13" s="96"/>
      <c r="B13" s="96"/>
      <c r="C13" s="96"/>
      <c r="D13" s="96"/>
      <c r="E13" s="100"/>
      <c r="F13" s="102" t="s">
        <v>22</v>
      </c>
      <c r="G13" s="102" t="s">
        <v>23</v>
      </c>
      <c r="H13" s="102" t="s">
        <v>28</v>
      </c>
      <c r="I13" s="95" t="s">
        <v>29</v>
      </c>
      <c r="J13" s="104" t="s">
        <v>33</v>
      </c>
      <c r="K13" s="98" t="s">
        <v>12</v>
      </c>
      <c r="L13" s="95" t="s">
        <v>13</v>
      </c>
      <c r="M13" s="18" t="s">
        <v>14</v>
      </c>
      <c r="N13" s="6" t="s">
        <v>15</v>
      </c>
      <c r="O13" s="96"/>
    </row>
    <row r="14" spans="1:15" ht="30.6" customHeight="1" thickBot="1" x14ac:dyDescent="0.35">
      <c r="A14" s="97"/>
      <c r="B14" s="97"/>
      <c r="C14" s="97"/>
      <c r="D14" s="97"/>
      <c r="E14" s="101"/>
      <c r="F14" s="103"/>
      <c r="G14" s="103"/>
      <c r="H14" s="103"/>
      <c r="I14" s="97"/>
      <c r="J14" s="105"/>
      <c r="K14" s="99"/>
      <c r="L14" s="97"/>
      <c r="M14" s="19" t="s">
        <v>25</v>
      </c>
      <c r="N14" s="4" t="s">
        <v>26</v>
      </c>
      <c r="O14" s="97"/>
    </row>
    <row r="15" spans="1:15" ht="15" thickBot="1" x14ac:dyDescent="0.35">
      <c r="A15" s="5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28">
        <v>7</v>
      </c>
      <c r="I15" s="30">
        <v>9</v>
      </c>
      <c r="J15" s="30"/>
      <c r="K15" s="30">
        <v>8</v>
      </c>
      <c r="L15" s="4">
        <v>9</v>
      </c>
      <c r="M15" s="19">
        <v>10</v>
      </c>
      <c r="N15" s="4">
        <v>11</v>
      </c>
      <c r="O15" s="4">
        <v>12</v>
      </c>
    </row>
    <row r="16" spans="1:15" ht="19.2" customHeight="1" thickBot="1" x14ac:dyDescent="0.35">
      <c r="A16" s="109" t="s">
        <v>20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1"/>
    </row>
    <row r="17" spans="1:17" ht="94.2" customHeight="1" thickBot="1" x14ac:dyDescent="0.35">
      <c r="A17" s="10" t="s">
        <v>17</v>
      </c>
      <c r="B17" s="33" t="s">
        <v>48</v>
      </c>
      <c r="C17" s="4" t="s">
        <v>16</v>
      </c>
      <c r="D17" s="4" t="s">
        <v>65</v>
      </c>
      <c r="E17" s="8">
        <v>24082</v>
      </c>
      <c r="F17" s="24">
        <v>63.792999999999999</v>
      </c>
      <c r="G17" s="24">
        <v>63.792999999999999</v>
      </c>
      <c r="H17" s="24">
        <v>65.757000000000005</v>
      </c>
      <c r="I17" s="24">
        <f>65.757+0.3+1.8285</f>
        <v>67.885500000000008</v>
      </c>
      <c r="J17" s="24">
        <v>71.638999999999996</v>
      </c>
      <c r="K17" s="8">
        <v>24082</v>
      </c>
      <c r="L17" s="20">
        <v>32000</v>
      </c>
      <c r="M17" s="20">
        <f>L17-K17</f>
        <v>7918</v>
      </c>
      <c r="N17" s="8">
        <f>L17/K17*100</f>
        <v>132.87932895938877</v>
      </c>
      <c r="O17" s="11" t="s">
        <v>69</v>
      </c>
      <c r="Q17" s="49"/>
    </row>
    <row r="18" spans="1:17" ht="61.2" customHeight="1" thickBot="1" x14ac:dyDescent="0.35">
      <c r="A18" s="10" t="s">
        <v>18</v>
      </c>
      <c r="B18" s="34" t="s">
        <v>49</v>
      </c>
      <c r="C18" s="4" t="s">
        <v>16</v>
      </c>
      <c r="D18" s="4" t="s">
        <v>66</v>
      </c>
      <c r="E18" s="61">
        <v>3.7</v>
      </c>
      <c r="F18" s="24">
        <v>41.152000000000001</v>
      </c>
      <c r="G18" s="24">
        <v>41.152000000000001</v>
      </c>
      <c r="H18" s="24">
        <v>44.107999999999997</v>
      </c>
      <c r="I18" s="26">
        <v>47.786999999999999</v>
      </c>
      <c r="J18" s="26">
        <v>51.628</v>
      </c>
      <c r="K18" s="61">
        <v>0.28999999999999998</v>
      </c>
      <c r="L18" s="71">
        <v>0.28999999999999998</v>
      </c>
      <c r="M18" s="20">
        <f>L18-K18</f>
        <v>0</v>
      </c>
      <c r="N18" s="8">
        <f t="shared" ref="N18:N35" si="0">L18/K18*100</f>
        <v>100</v>
      </c>
      <c r="O18" s="11" t="s">
        <v>70</v>
      </c>
      <c r="Q18" s="49"/>
    </row>
    <row r="19" spans="1:17" ht="136.19999999999999" customHeight="1" thickBot="1" x14ac:dyDescent="0.35">
      <c r="A19" s="10" t="s">
        <v>27</v>
      </c>
      <c r="B19" s="34" t="s">
        <v>50</v>
      </c>
      <c r="C19" s="4" t="s">
        <v>16</v>
      </c>
      <c r="D19" s="4" t="s">
        <v>66</v>
      </c>
      <c r="E19" s="24">
        <v>7.6310000000000002</v>
      </c>
      <c r="F19" s="25">
        <v>100</v>
      </c>
      <c r="G19" s="23">
        <v>100</v>
      </c>
      <c r="H19" s="23">
        <v>100</v>
      </c>
      <c r="I19" s="23">
        <v>100</v>
      </c>
      <c r="J19" s="23">
        <v>100</v>
      </c>
      <c r="K19" s="62">
        <v>7.58</v>
      </c>
      <c r="L19" s="68">
        <v>7.6040000000000001</v>
      </c>
      <c r="M19" s="20">
        <f>L19-K19</f>
        <v>2.4000000000000021E-2</v>
      </c>
      <c r="N19" s="8">
        <f t="shared" si="0"/>
        <v>100.31662269129286</v>
      </c>
      <c r="O19" s="11" t="s">
        <v>71</v>
      </c>
      <c r="Q19" s="49"/>
    </row>
    <row r="20" spans="1:17" ht="75" customHeight="1" thickBot="1" x14ac:dyDescent="0.35">
      <c r="A20" s="10" t="s">
        <v>34</v>
      </c>
      <c r="B20" s="34" t="s">
        <v>51</v>
      </c>
      <c r="C20" s="30" t="s">
        <v>16</v>
      </c>
      <c r="D20" s="30" t="s">
        <v>19</v>
      </c>
      <c r="E20" s="8">
        <v>100</v>
      </c>
      <c r="F20" s="25"/>
      <c r="G20" s="23"/>
      <c r="H20" s="23"/>
      <c r="I20" s="23"/>
      <c r="J20" s="23"/>
      <c r="K20" s="8">
        <v>100</v>
      </c>
      <c r="L20" s="68">
        <v>100</v>
      </c>
      <c r="M20" s="20">
        <f t="shared" ref="M20:M35" si="1">L20-K20</f>
        <v>0</v>
      </c>
      <c r="N20" s="8">
        <f t="shared" si="0"/>
        <v>100</v>
      </c>
      <c r="O20" s="30"/>
    </row>
    <row r="21" spans="1:17" ht="99.6" customHeight="1" thickBot="1" x14ac:dyDescent="0.35">
      <c r="A21" s="10" t="s">
        <v>35</v>
      </c>
      <c r="B21" s="43" t="s">
        <v>52</v>
      </c>
      <c r="C21" s="30" t="s">
        <v>16</v>
      </c>
      <c r="D21" s="30" t="s">
        <v>65</v>
      </c>
      <c r="E21" s="8">
        <v>411</v>
      </c>
      <c r="F21" s="25"/>
      <c r="G21" s="23"/>
      <c r="H21" s="23"/>
      <c r="I21" s="23"/>
      <c r="J21" s="23"/>
      <c r="K21" s="8">
        <v>370</v>
      </c>
      <c r="L21" s="67">
        <v>318</v>
      </c>
      <c r="M21" s="20">
        <f t="shared" si="1"/>
        <v>-52</v>
      </c>
      <c r="N21" s="8">
        <f t="shared" si="0"/>
        <v>85.945945945945951</v>
      </c>
      <c r="O21" s="126" t="s">
        <v>76</v>
      </c>
    </row>
    <row r="22" spans="1:17" ht="52.2" customHeight="1" thickBot="1" x14ac:dyDescent="0.35">
      <c r="A22" s="10" t="s">
        <v>36</v>
      </c>
      <c r="B22" s="35" t="s">
        <v>53</v>
      </c>
      <c r="C22" s="30" t="s">
        <v>16</v>
      </c>
      <c r="D22" s="30" t="s">
        <v>65</v>
      </c>
      <c r="E22" s="8">
        <v>30</v>
      </c>
      <c r="F22" s="25"/>
      <c r="G22" s="23"/>
      <c r="H22" s="23"/>
      <c r="I22" s="23"/>
      <c r="J22" s="23"/>
      <c r="K22" s="8">
        <v>25</v>
      </c>
      <c r="L22" s="67">
        <v>15</v>
      </c>
      <c r="M22" s="20">
        <f t="shared" si="1"/>
        <v>-10</v>
      </c>
      <c r="N22" s="8">
        <f t="shared" si="0"/>
        <v>60</v>
      </c>
      <c r="O22" s="127"/>
    </row>
    <row r="23" spans="1:17" ht="187.2" customHeight="1" thickBot="1" x14ac:dyDescent="0.35">
      <c r="A23" s="10" t="s">
        <v>37</v>
      </c>
      <c r="B23" s="35" t="s">
        <v>54</v>
      </c>
      <c r="C23" s="30" t="s">
        <v>16</v>
      </c>
      <c r="D23" s="30" t="s">
        <v>65</v>
      </c>
      <c r="E23" s="8">
        <v>7</v>
      </c>
      <c r="F23" s="25"/>
      <c r="G23" s="23"/>
      <c r="H23" s="23"/>
      <c r="I23" s="23"/>
      <c r="J23" s="23"/>
      <c r="K23" s="8">
        <v>6</v>
      </c>
      <c r="L23" s="67">
        <v>5</v>
      </c>
      <c r="M23" s="20">
        <f t="shared" si="1"/>
        <v>-1</v>
      </c>
      <c r="N23" s="8">
        <f t="shared" si="0"/>
        <v>83.333333333333343</v>
      </c>
      <c r="O23" s="128"/>
    </row>
    <row r="24" spans="1:17" ht="41.4" customHeight="1" thickBot="1" x14ac:dyDescent="0.35">
      <c r="A24" s="10" t="s">
        <v>38</v>
      </c>
      <c r="B24" s="36" t="s">
        <v>55</v>
      </c>
      <c r="C24" s="44" t="s">
        <v>16</v>
      </c>
      <c r="D24" s="30" t="s">
        <v>67</v>
      </c>
      <c r="E24" s="8">
        <v>2</v>
      </c>
      <c r="F24" s="25"/>
      <c r="G24" s="23"/>
      <c r="H24" s="23"/>
      <c r="I24" s="23"/>
      <c r="J24" s="23"/>
      <c r="K24" s="8">
        <v>0</v>
      </c>
      <c r="L24" s="67">
        <v>0</v>
      </c>
      <c r="M24" s="20">
        <f t="shared" si="1"/>
        <v>0</v>
      </c>
      <c r="N24" s="8">
        <v>100</v>
      </c>
      <c r="O24" s="30"/>
    </row>
    <row r="25" spans="1:17" ht="51.6" customHeight="1" thickBot="1" x14ac:dyDescent="0.35">
      <c r="A25" s="10" t="s">
        <v>39</v>
      </c>
      <c r="B25" s="35" t="s">
        <v>56</v>
      </c>
      <c r="C25" s="45" t="s">
        <v>16</v>
      </c>
      <c r="D25" s="30" t="s">
        <v>67</v>
      </c>
      <c r="E25" s="8">
        <v>0</v>
      </c>
      <c r="F25" s="25"/>
      <c r="G25" s="23"/>
      <c r="H25" s="23"/>
      <c r="I25" s="23"/>
      <c r="J25" s="23"/>
      <c r="K25" s="8">
        <v>0</v>
      </c>
      <c r="L25" s="67">
        <v>0</v>
      </c>
      <c r="M25" s="20">
        <f t="shared" si="1"/>
        <v>0</v>
      </c>
      <c r="N25" s="8">
        <v>100</v>
      </c>
      <c r="O25" s="30"/>
    </row>
    <row r="26" spans="1:17" ht="153" customHeight="1" thickBot="1" x14ac:dyDescent="0.35">
      <c r="A26" s="10" t="s">
        <v>40</v>
      </c>
      <c r="B26" s="35" t="s">
        <v>57</v>
      </c>
      <c r="C26" s="45" t="s">
        <v>16</v>
      </c>
      <c r="D26" s="30" t="s">
        <v>67</v>
      </c>
      <c r="E26" s="8">
        <v>42</v>
      </c>
      <c r="F26" s="25"/>
      <c r="G26" s="23"/>
      <c r="H26" s="23"/>
      <c r="I26" s="23"/>
      <c r="J26" s="23"/>
      <c r="K26" s="8">
        <v>35</v>
      </c>
      <c r="L26" s="67">
        <v>21</v>
      </c>
      <c r="M26" s="20">
        <f t="shared" si="1"/>
        <v>-14</v>
      </c>
      <c r="N26" s="8">
        <f t="shared" si="0"/>
        <v>60</v>
      </c>
      <c r="O26" s="126" t="s">
        <v>78</v>
      </c>
    </row>
    <row r="27" spans="1:17" ht="58.8" customHeight="1" thickBot="1" x14ac:dyDescent="0.35">
      <c r="A27" s="10" t="s">
        <v>41</v>
      </c>
      <c r="B27" s="38" t="s">
        <v>58</v>
      </c>
      <c r="C27" s="46" t="s">
        <v>16</v>
      </c>
      <c r="D27" s="30" t="s">
        <v>67</v>
      </c>
      <c r="E27" s="8">
        <v>7</v>
      </c>
      <c r="F27" s="25"/>
      <c r="G27" s="23"/>
      <c r="H27" s="23"/>
      <c r="I27" s="23"/>
      <c r="J27" s="23"/>
      <c r="K27" s="8">
        <v>6</v>
      </c>
      <c r="L27" s="67">
        <v>7</v>
      </c>
      <c r="M27" s="20">
        <f t="shared" si="1"/>
        <v>1</v>
      </c>
      <c r="N27" s="8">
        <f t="shared" si="0"/>
        <v>116.66666666666667</v>
      </c>
      <c r="O27" s="128"/>
    </row>
    <row r="28" spans="1:17" ht="85.2" customHeight="1" thickBot="1" x14ac:dyDescent="0.35">
      <c r="A28" s="37" t="s">
        <v>42</v>
      </c>
      <c r="B28" s="36" t="s">
        <v>59</v>
      </c>
      <c r="C28" s="47" t="s">
        <v>16</v>
      </c>
      <c r="D28" s="30" t="s">
        <v>19</v>
      </c>
      <c r="E28" s="8">
        <v>100</v>
      </c>
      <c r="F28" s="25"/>
      <c r="G28" s="23"/>
      <c r="H28" s="23"/>
      <c r="I28" s="23"/>
      <c r="J28" s="23"/>
      <c r="K28" s="8">
        <v>100</v>
      </c>
      <c r="L28" s="67">
        <v>100</v>
      </c>
      <c r="M28" s="20">
        <f t="shared" si="1"/>
        <v>0</v>
      </c>
      <c r="N28" s="8">
        <f t="shared" si="0"/>
        <v>100</v>
      </c>
      <c r="O28" s="30"/>
    </row>
    <row r="29" spans="1:17" ht="28.8" customHeight="1" thickBot="1" x14ac:dyDescent="0.35">
      <c r="A29" s="116" t="s">
        <v>43</v>
      </c>
      <c r="B29" s="112" t="s">
        <v>60</v>
      </c>
      <c r="C29" s="118" t="s">
        <v>16</v>
      </c>
      <c r="D29" s="39" t="s">
        <v>65</v>
      </c>
      <c r="E29" s="57">
        <v>110</v>
      </c>
      <c r="F29" s="25"/>
      <c r="G29" s="23"/>
      <c r="H29" s="23"/>
      <c r="I29" s="23"/>
      <c r="J29" s="23"/>
      <c r="K29" s="8">
        <v>111</v>
      </c>
      <c r="L29" s="68">
        <v>111.5</v>
      </c>
      <c r="M29" s="66">
        <f>L29-K29</f>
        <v>0.5</v>
      </c>
      <c r="N29" s="8">
        <f t="shared" si="0"/>
        <v>100.45045045045045</v>
      </c>
      <c r="O29" s="122"/>
    </row>
    <row r="30" spans="1:17" ht="35.4" customHeight="1" thickBot="1" x14ac:dyDescent="0.35">
      <c r="A30" s="117"/>
      <c r="B30" s="113"/>
      <c r="C30" s="119"/>
      <c r="D30" s="40" t="s">
        <v>68</v>
      </c>
      <c r="E30" s="58">
        <v>703271</v>
      </c>
      <c r="F30" s="25"/>
      <c r="G30" s="23"/>
      <c r="H30" s="23"/>
      <c r="I30" s="23"/>
      <c r="J30" s="41"/>
      <c r="K30" s="64">
        <v>708266</v>
      </c>
      <c r="L30" s="69">
        <v>708600</v>
      </c>
      <c r="M30" s="20">
        <f t="shared" si="1"/>
        <v>334</v>
      </c>
      <c r="N30" s="8">
        <f t="shared" si="0"/>
        <v>100.0471574239057</v>
      </c>
      <c r="O30" s="123"/>
    </row>
    <row r="31" spans="1:17" ht="37.799999999999997" customHeight="1" thickBot="1" x14ac:dyDescent="0.35">
      <c r="A31" s="120" t="s">
        <v>44</v>
      </c>
      <c r="B31" s="114" t="s">
        <v>61</v>
      </c>
      <c r="C31" s="118" t="s">
        <v>16</v>
      </c>
      <c r="D31" s="51" t="s">
        <v>65</v>
      </c>
      <c r="E31" s="59">
        <v>11</v>
      </c>
      <c r="F31" s="52"/>
      <c r="G31" s="53"/>
      <c r="H31" s="53"/>
      <c r="I31" s="53"/>
      <c r="J31" s="54"/>
      <c r="K31" s="65">
        <v>11</v>
      </c>
      <c r="L31" s="70">
        <f>K31</f>
        <v>11</v>
      </c>
      <c r="M31" s="20">
        <f t="shared" si="1"/>
        <v>0</v>
      </c>
      <c r="N31" s="8">
        <f t="shared" si="0"/>
        <v>100</v>
      </c>
      <c r="O31" s="122"/>
    </row>
    <row r="32" spans="1:17" ht="34.799999999999997" customHeight="1" thickBot="1" x14ac:dyDescent="0.35">
      <c r="A32" s="121"/>
      <c r="B32" s="115"/>
      <c r="C32" s="119"/>
      <c r="D32" s="50" t="s">
        <v>68</v>
      </c>
      <c r="E32" s="60">
        <v>152174</v>
      </c>
      <c r="F32" s="55"/>
      <c r="G32" s="56"/>
      <c r="H32" s="56"/>
      <c r="I32" s="56"/>
      <c r="J32" s="56"/>
      <c r="K32" s="60">
        <v>152174</v>
      </c>
      <c r="L32" s="70">
        <f>K32</f>
        <v>152174</v>
      </c>
      <c r="M32" s="20">
        <f t="shared" si="1"/>
        <v>0</v>
      </c>
      <c r="N32" s="8">
        <f t="shared" si="0"/>
        <v>100</v>
      </c>
      <c r="O32" s="123"/>
    </row>
    <row r="33" spans="1:15" ht="337.2" customHeight="1" thickBot="1" x14ac:dyDescent="0.35">
      <c r="A33" s="10" t="s">
        <v>45</v>
      </c>
      <c r="B33" s="42" t="s">
        <v>62</v>
      </c>
      <c r="C33" s="45" t="s">
        <v>16</v>
      </c>
      <c r="D33" s="30" t="s">
        <v>19</v>
      </c>
      <c r="E33" s="63">
        <v>6.4</v>
      </c>
      <c r="F33" s="25"/>
      <c r="G33" s="23"/>
      <c r="H33" s="23"/>
      <c r="I33" s="23"/>
      <c r="J33" s="23"/>
      <c r="K33" s="8">
        <v>8</v>
      </c>
      <c r="L33" s="68">
        <v>32.4</v>
      </c>
      <c r="M33" s="20">
        <f t="shared" si="1"/>
        <v>24.4</v>
      </c>
      <c r="N33" s="8">
        <f t="shared" si="0"/>
        <v>405</v>
      </c>
      <c r="O33" s="124" t="s">
        <v>77</v>
      </c>
    </row>
    <row r="34" spans="1:15" ht="70.2" customHeight="1" thickBot="1" x14ac:dyDescent="0.35">
      <c r="A34" s="72" t="s">
        <v>46</v>
      </c>
      <c r="B34" s="76" t="s">
        <v>63</v>
      </c>
      <c r="C34" s="48" t="s">
        <v>16</v>
      </c>
      <c r="D34" s="32" t="s">
        <v>19</v>
      </c>
      <c r="E34" s="74">
        <v>100</v>
      </c>
      <c r="F34" s="52"/>
      <c r="G34" s="53"/>
      <c r="H34" s="53"/>
      <c r="I34" s="53"/>
      <c r="J34" s="53"/>
      <c r="K34" s="74">
        <v>100</v>
      </c>
      <c r="L34" s="77">
        <v>100</v>
      </c>
      <c r="M34" s="75">
        <f t="shared" si="1"/>
        <v>0</v>
      </c>
      <c r="N34" s="74">
        <f t="shared" si="0"/>
        <v>100</v>
      </c>
      <c r="O34" s="73"/>
    </row>
    <row r="35" spans="1:15" ht="100.8" customHeight="1" thickBot="1" x14ac:dyDescent="0.35">
      <c r="A35" s="78" t="s">
        <v>47</v>
      </c>
      <c r="B35" s="79" t="s">
        <v>64</v>
      </c>
      <c r="C35" s="80" t="s">
        <v>16</v>
      </c>
      <c r="D35" s="81" t="s">
        <v>65</v>
      </c>
      <c r="E35" s="82">
        <v>600</v>
      </c>
      <c r="F35" s="83"/>
      <c r="G35" s="84"/>
      <c r="H35" s="84"/>
      <c r="I35" s="84"/>
      <c r="J35" s="84"/>
      <c r="K35" s="82">
        <v>600</v>
      </c>
      <c r="L35" s="84">
        <v>781</v>
      </c>
      <c r="M35" s="85">
        <f t="shared" si="1"/>
        <v>181</v>
      </c>
      <c r="N35" s="82">
        <f t="shared" si="0"/>
        <v>130.16666666666669</v>
      </c>
      <c r="O35" s="125" t="s">
        <v>75</v>
      </c>
    </row>
    <row r="36" spans="1:15" x14ac:dyDescent="0.3">
      <c r="A36" s="9"/>
    </row>
    <row r="37" spans="1:15" x14ac:dyDescent="0.3">
      <c r="A37" s="9"/>
    </row>
    <row r="38" spans="1:15" x14ac:dyDescent="0.3">
      <c r="A38" s="9"/>
    </row>
    <row r="39" spans="1:15" x14ac:dyDescent="0.3">
      <c r="A39" s="9"/>
    </row>
    <row r="40" spans="1:15" x14ac:dyDescent="0.3">
      <c r="A40" s="9"/>
    </row>
    <row r="41" spans="1:15" x14ac:dyDescent="0.3">
      <c r="A41" s="89" t="s">
        <v>72</v>
      </c>
      <c r="B41" s="7"/>
      <c r="C41" s="7"/>
      <c r="D41" s="12"/>
      <c r="E41" s="12"/>
      <c r="F41" s="7"/>
      <c r="G41" s="7"/>
      <c r="H41" s="7"/>
      <c r="I41" s="7"/>
      <c r="J41" s="7"/>
      <c r="K41" s="7"/>
      <c r="L41" s="7"/>
      <c r="M41" s="12"/>
      <c r="N41" s="7"/>
      <c r="O41" s="7"/>
    </row>
    <row r="42" spans="1:15" x14ac:dyDescent="0.3">
      <c r="A42" s="13" t="s">
        <v>73</v>
      </c>
      <c r="B42" s="7"/>
      <c r="C42" s="7"/>
      <c r="D42" s="12"/>
      <c r="E42" s="12"/>
      <c r="F42" s="7"/>
      <c r="G42" s="7"/>
      <c r="H42" s="7"/>
      <c r="I42" s="7"/>
      <c r="J42" s="7"/>
      <c r="K42" s="7"/>
      <c r="L42" s="7"/>
      <c r="M42" s="12"/>
      <c r="N42" s="7"/>
      <c r="O42" s="7"/>
    </row>
    <row r="43" spans="1:15" ht="14.4" customHeight="1" x14ac:dyDescent="0.3">
      <c r="A43" s="86" t="s">
        <v>74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7"/>
      <c r="O43" s="7"/>
    </row>
    <row r="44" spans="1:15" x14ac:dyDescent="0.3">
      <c r="A44" s="14"/>
      <c r="B44" s="7"/>
      <c r="C44" s="7"/>
      <c r="D44" s="12"/>
      <c r="E44" s="12"/>
      <c r="F44" s="7"/>
      <c r="G44" s="7"/>
      <c r="H44" s="7"/>
      <c r="I44" s="7"/>
      <c r="J44" s="7"/>
      <c r="K44" s="7"/>
      <c r="L44" s="7"/>
      <c r="M44" s="12"/>
      <c r="N44" s="7"/>
      <c r="O44" s="7"/>
    </row>
    <row r="45" spans="1:15" x14ac:dyDescent="0.3">
      <c r="A45" s="15"/>
      <c r="B45" s="7"/>
      <c r="C45" s="7"/>
      <c r="D45" s="12"/>
      <c r="E45" s="12"/>
      <c r="F45" s="7"/>
      <c r="G45" s="7"/>
      <c r="H45" s="7"/>
      <c r="I45" s="7"/>
      <c r="J45" s="7"/>
      <c r="K45" s="7"/>
      <c r="L45" s="7"/>
      <c r="M45" s="12"/>
      <c r="N45" s="7"/>
      <c r="O45" s="7"/>
    </row>
    <row r="46" spans="1:15" x14ac:dyDescent="0.3">
      <c r="A46" s="7"/>
      <c r="B46" s="7"/>
      <c r="C46" s="7"/>
      <c r="D46" s="12"/>
      <c r="E46" s="12"/>
      <c r="F46" s="7"/>
      <c r="G46" s="7"/>
      <c r="H46" s="7"/>
      <c r="I46" s="7"/>
      <c r="J46" s="7"/>
      <c r="K46" s="7"/>
      <c r="L46" s="7"/>
      <c r="M46" s="12"/>
      <c r="N46" s="7"/>
      <c r="O46" s="7"/>
    </row>
  </sheetData>
  <mergeCells count="34">
    <mergeCell ref="A16:O16"/>
    <mergeCell ref="A12:A14"/>
    <mergeCell ref="B12:B14"/>
    <mergeCell ref="O29:O30"/>
    <mergeCell ref="O31:O32"/>
    <mergeCell ref="B29:B30"/>
    <mergeCell ref="B31:B32"/>
    <mergeCell ref="A29:A30"/>
    <mergeCell ref="C29:C30"/>
    <mergeCell ref="A31:A32"/>
    <mergeCell ref="C31:C32"/>
    <mergeCell ref="O21:O23"/>
    <mergeCell ref="O26:O27"/>
    <mergeCell ref="A10:D10"/>
    <mergeCell ref="M12:N12"/>
    <mergeCell ref="O12:O14"/>
    <mergeCell ref="K13:K14"/>
    <mergeCell ref="L13:L14"/>
    <mergeCell ref="C12:C14"/>
    <mergeCell ref="D12:D14"/>
    <mergeCell ref="K12:L12"/>
    <mergeCell ref="E12:E14"/>
    <mergeCell ref="F13:F14"/>
    <mergeCell ref="G13:G14"/>
    <mergeCell ref="H13:H14"/>
    <mergeCell ref="I13:I14"/>
    <mergeCell ref="J13:J14"/>
    <mergeCell ref="F12:J12"/>
    <mergeCell ref="A2:O2"/>
    <mergeCell ref="A3:O3"/>
    <mergeCell ref="A4:O4"/>
    <mergeCell ref="A5:O5"/>
    <mergeCell ref="A8:D8"/>
    <mergeCell ref="A7:K7"/>
  </mergeCells>
  <pageMargins left="0.11811023622047245" right="0" top="0.39370078740157483" bottom="0.15748031496062992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2020-03-02T07:02:51Z</dcterms:modified>
</cp:coreProperties>
</file>