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80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/>
  <c r="H14"/>
  <c r="G14"/>
  <c r="F14"/>
  <c r="E14"/>
  <c r="D14"/>
  <c r="C14"/>
  <c r="H25" i="4" l="1"/>
  <c r="C13" i="1" l="1"/>
  <c r="C15" s="1"/>
  <c r="H24" i="4" l="1"/>
  <c r="J24" s="1"/>
  <c r="J25"/>
  <c r="H27"/>
  <c r="J27" s="1"/>
  <c r="H28"/>
  <c r="J28" s="1"/>
  <c r="H29"/>
  <c r="J29" s="1"/>
  <c r="H23"/>
  <c r="J23" s="1"/>
  <c r="I15" i="1" l="1"/>
  <c r="H15"/>
  <c r="G15"/>
  <c r="F15"/>
  <c r="E15"/>
  <c r="D15"/>
  <c r="E30" i="4" l="1"/>
  <c r="H30" s="1"/>
  <c r="J30" s="1"/>
  <c r="E26" l="1"/>
  <c r="H26" s="1"/>
  <c r="J26" s="1"/>
</calcChain>
</file>

<file path=xl/sharedStrings.xml><?xml version="1.0" encoding="utf-8"?>
<sst xmlns="http://schemas.openxmlformats.org/spreadsheetml/2006/main" count="79" uniqueCount="68">
  <si>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</si>
  <si>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</si>
  <si>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</si>
  <si>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</si>
  <si>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</si>
  <si>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</si>
  <si>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</si>
  <si>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</si>
  <si>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</si>
  <si>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</si>
  <si>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</si>
  <si>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</si>
  <si>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</si>
  <si>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</si>
  <si>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</si>
  <si>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</si>
  <si>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</si>
  <si>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</si>
  <si>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</si>
  <si>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</si>
  <si>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</si>
  <si>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</si>
  <si>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</si>
  <si>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</si>
  <si>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</si>
  <si>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</si>
  <si>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</si>
  <si>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</si>
  <si>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</si>
  <si>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</si>
  <si>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</si>
  <si>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</si>
  <si>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</si>
  <si>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</si>
  <si>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</si>
  <si>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</si>
  <si>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</si>
  <si>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</si>
  <si>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</si>
  <si>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</si>
  <si>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</si>
  <si>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</si>
  <si>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</si>
  <si>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</si>
  <si>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</si>
  <si>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</si>
  <si>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</si>
  <si>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</si>
  <si>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</si>
  <si>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</si>
  <si>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</si>
  <si>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</si>
  <si>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</si>
  <si>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</si>
  <si>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</si>
  <si>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</si>
  <si>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</si>
  <si>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</si>
  <si>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</si>
  <si>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</si>
  <si>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</si>
  <si>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на единицу (7437 услуг):</t>
  </si>
  <si>
    <t>экономист Кокшарова Н.О.</t>
  </si>
  <si>
    <t>Исполнение за январь-февраль  от общего доведенного задания на год</t>
  </si>
  <si>
    <t>Исполнение за январь-февраль от общего доведенного задания на год</t>
  </si>
  <si>
    <t>Отчет</t>
  </si>
  <si>
    <t>о выполнении муниципального задания</t>
  </si>
  <si>
    <t>за февраль  2017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</si>
</sst>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0" fontId="0" fillId="0" borderId="0" xfId="0" applyFill="1"/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Alignment="1">
      <alignment horizontal="right" vertical="center"/>
    </xf>
    <xf numFmtId="4" fontId="14" fillId="0" borderId="0" xfId="0" applyNumberFormat="1" applyFont="1" applyFill="1"/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Normal="100" workbookViewId="0">
      <selection activeCell="A3" sqref="A3:K3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 ht="15.75">
      <c r="A1" s="86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4" ht="15.75">
      <c r="A2" s="86" t="s">
        <v>66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4" ht="15.75">
      <c r="A3" s="87" t="s">
        <v>67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5" spans="1:14" s="21" customFormat="1" ht="49.5" customHeight="1">
      <c r="A5" s="61" t="s">
        <v>59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4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>
      <c r="A7" s="65" t="s">
        <v>60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4" ht="15.75">
      <c r="A8" s="64" t="s">
        <v>12</v>
      </c>
      <c r="B8" s="64"/>
      <c r="C8" s="64"/>
      <c r="D8" s="64"/>
      <c r="E8" s="64"/>
      <c r="F8" s="64"/>
      <c r="G8" s="64"/>
      <c r="H8" s="64"/>
      <c r="I8" s="64"/>
    </row>
    <row r="9" spans="1:14" ht="15.75">
      <c r="A9" s="11"/>
    </row>
    <row r="10" spans="1:14" ht="15.75">
      <c r="A10" s="64" t="s">
        <v>13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4" ht="16.5" thickBot="1">
      <c r="A11" s="11"/>
    </row>
    <row r="12" spans="1:14" ht="47.25" customHeight="1" thickBot="1">
      <c r="A12" s="66" t="s">
        <v>14</v>
      </c>
      <c r="B12" s="66" t="s">
        <v>15</v>
      </c>
      <c r="C12" s="62" t="s">
        <v>16</v>
      </c>
      <c r="D12" s="63"/>
      <c r="E12" s="62" t="s">
        <v>17</v>
      </c>
      <c r="F12" s="68"/>
      <c r="G12" s="68"/>
      <c r="H12" s="68"/>
      <c r="I12" s="68"/>
      <c r="J12" s="68"/>
      <c r="K12" s="63"/>
    </row>
    <row r="13" spans="1:14" ht="48" thickBot="1">
      <c r="A13" s="67"/>
      <c r="B13" s="67"/>
      <c r="C13" s="12" t="s">
        <v>18</v>
      </c>
      <c r="D13" s="12" t="s">
        <v>19</v>
      </c>
      <c r="E13" s="62" t="s">
        <v>20</v>
      </c>
      <c r="F13" s="63"/>
      <c r="G13" s="62" t="s">
        <v>21</v>
      </c>
      <c r="H13" s="63"/>
      <c r="I13" s="5" t="s">
        <v>22</v>
      </c>
      <c r="J13" s="5" t="s">
        <v>23</v>
      </c>
      <c r="K13" s="5" t="s">
        <v>24</v>
      </c>
    </row>
    <row r="14" spans="1:14" ht="15.75" thickBot="1">
      <c r="A14" s="17">
        <v>1</v>
      </c>
      <c r="B14" s="3">
        <v>2</v>
      </c>
      <c r="C14" s="3">
        <v>3</v>
      </c>
      <c r="D14" s="3">
        <v>4</v>
      </c>
      <c r="E14" s="69">
        <v>5</v>
      </c>
      <c r="F14" s="70"/>
      <c r="G14" s="69">
        <v>6</v>
      </c>
      <c r="H14" s="70"/>
      <c r="I14" s="3">
        <v>7</v>
      </c>
      <c r="J14" s="3">
        <v>8</v>
      </c>
      <c r="K14" s="3">
        <v>9</v>
      </c>
    </row>
    <row r="15" spans="1:14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62" t="s">
        <v>34</v>
      </c>
      <c r="F15" s="63"/>
      <c r="G15" s="71">
        <v>3.85</v>
      </c>
      <c r="H15" s="72"/>
      <c r="I15" s="26">
        <v>0</v>
      </c>
      <c r="J15" s="32"/>
      <c r="K15" s="28"/>
      <c r="M15" s="56"/>
      <c r="N15" s="56"/>
    </row>
    <row r="16" spans="1:14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62" t="s">
        <v>55</v>
      </c>
      <c r="F16" s="63"/>
      <c r="G16" s="73">
        <v>0.98299999999999998</v>
      </c>
      <c r="H16" s="74"/>
      <c r="I16" s="27">
        <v>0</v>
      </c>
      <c r="J16" s="31"/>
      <c r="K16" s="25"/>
      <c r="M16" s="56"/>
      <c r="N16" s="56"/>
    </row>
    <row r="18" spans="1:14" ht="15.75">
      <c r="A18" s="75" t="s">
        <v>25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13"/>
      <c r="M18" s="13"/>
      <c r="N18" s="13"/>
    </row>
    <row r="19" spans="1:14" ht="16.5" thickBot="1">
      <c r="A19" s="14"/>
    </row>
    <row r="20" spans="1:14" ht="47.25" customHeight="1" thickBot="1">
      <c r="A20" s="66" t="s">
        <v>14</v>
      </c>
      <c r="B20" s="66" t="s">
        <v>26</v>
      </c>
      <c r="C20" s="62" t="s">
        <v>16</v>
      </c>
      <c r="D20" s="63"/>
      <c r="E20" s="62" t="s">
        <v>17</v>
      </c>
      <c r="F20" s="68"/>
      <c r="G20" s="68"/>
      <c r="H20" s="68"/>
      <c r="I20" s="68"/>
      <c r="J20" s="68"/>
      <c r="K20" s="63"/>
    </row>
    <row r="21" spans="1:14" ht="57.75" customHeight="1" thickBot="1">
      <c r="A21" s="67"/>
      <c r="B21" s="67"/>
      <c r="C21" s="12" t="s">
        <v>18</v>
      </c>
      <c r="D21" s="12" t="s">
        <v>19</v>
      </c>
      <c r="E21" s="62" t="s">
        <v>20</v>
      </c>
      <c r="F21" s="63"/>
      <c r="G21" s="5" t="s">
        <v>21</v>
      </c>
      <c r="H21" s="5" t="s">
        <v>46</v>
      </c>
      <c r="I21" s="5" t="s">
        <v>22</v>
      </c>
      <c r="J21" s="5" t="s">
        <v>23</v>
      </c>
      <c r="K21" s="5" t="s">
        <v>24</v>
      </c>
    </row>
    <row r="22" spans="1:14" ht="15.75" thickBot="1">
      <c r="A22" s="17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66">
        <v>1</v>
      </c>
      <c r="B23" s="66" t="s">
        <v>39</v>
      </c>
      <c r="C23" s="66" t="s">
        <v>40</v>
      </c>
      <c r="D23" s="66">
        <v>642</v>
      </c>
      <c r="E23" s="34">
        <v>17670</v>
      </c>
      <c r="F23" s="3" t="s">
        <v>35</v>
      </c>
      <c r="G23" s="49">
        <v>3629</v>
      </c>
      <c r="H23" s="44">
        <f>G23/E23*100</f>
        <v>20.537634408602152</v>
      </c>
      <c r="I23" s="55">
        <v>0.05</v>
      </c>
      <c r="J23" s="44">
        <f>H23-100</f>
        <v>-79.462365591397855</v>
      </c>
      <c r="K23" s="77" t="s">
        <v>63</v>
      </c>
    </row>
    <row r="24" spans="1:14" ht="16.5" thickBot="1">
      <c r="A24" s="76"/>
      <c r="B24" s="76"/>
      <c r="C24" s="76"/>
      <c r="D24" s="76"/>
      <c r="E24" s="34">
        <v>10330</v>
      </c>
      <c r="F24" s="3" t="s">
        <v>36</v>
      </c>
      <c r="G24" s="49">
        <v>1654</v>
      </c>
      <c r="H24" s="44">
        <f t="shared" ref="H24:H30" si="0">G24/E24*100</f>
        <v>16.011616650532428</v>
      </c>
      <c r="I24" s="55">
        <v>0.05</v>
      </c>
      <c r="J24" s="44">
        <f t="shared" ref="J24:J30" si="1">H24-100</f>
        <v>-83.988383349467568</v>
      </c>
      <c r="K24" s="78"/>
    </row>
    <row r="25" spans="1:14" ht="26.25" thickBot="1">
      <c r="A25" s="76"/>
      <c r="B25" s="76"/>
      <c r="C25" s="76"/>
      <c r="D25" s="76"/>
      <c r="E25" s="34">
        <v>900</v>
      </c>
      <c r="F25" s="3" t="s">
        <v>37</v>
      </c>
      <c r="G25" s="49">
        <v>104</v>
      </c>
      <c r="H25" s="44">
        <f t="shared" si="0"/>
        <v>11.555555555555555</v>
      </c>
      <c r="I25" s="55">
        <v>0.05</v>
      </c>
      <c r="J25" s="44">
        <f t="shared" si="1"/>
        <v>-88.444444444444443</v>
      </c>
      <c r="K25" s="79"/>
    </row>
    <row r="26" spans="1:14" ht="16.5" thickBot="1">
      <c r="A26" s="76"/>
      <c r="B26" s="76"/>
      <c r="C26" s="76"/>
      <c r="D26" s="76"/>
      <c r="E26" s="40">
        <f>SUM(E23:E25)</f>
        <v>28900</v>
      </c>
      <c r="F26" s="33" t="s">
        <v>38</v>
      </c>
      <c r="G26" s="48">
        <v>5387</v>
      </c>
      <c r="H26" s="44">
        <f t="shared" si="0"/>
        <v>18.640138408304498</v>
      </c>
      <c r="I26" s="55">
        <v>0.05</v>
      </c>
      <c r="J26" s="44">
        <f t="shared" si="1"/>
        <v>-81.359861591695505</v>
      </c>
      <c r="K26" s="52"/>
    </row>
    <row r="27" spans="1:14" ht="40.5" customHeight="1" thickBot="1">
      <c r="A27" s="76"/>
      <c r="B27" s="76"/>
      <c r="C27" s="76"/>
      <c r="D27" s="76"/>
      <c r="E27" s="53">
        <v>5800</v>
      </c>
      <c r="F27" s="51" t="s">
        <v>56</v>
      </c>
      <c r="G27" s="54">
        <v>1133</v>
      </c>
      <c r="H27" s="44">
        <f t="shared" si="0"/>
        <v>19.53448275862069</v>
      </c>
      <c r="I27" s="55">
        <v>0.05</v>
      </c>
      <c r="J27" s="44">
        <f t="shared" si="1"/>
        <v>-80.465517241379303</v>
      </c>
      <c r="K27" s="77" t="s">
        <v>64</v>
      </c>
    </row>
    <row r="28" spans="1:14" ht="40.5" customHeight="1" thickBot="1">
      <c r="A28" s="76"/>
      <c r="B28" s="76"/>
      <c r="C28" s="76"/>
      <c r="D28" s="76"/>
      <c r="E28" s="53">
        <v>3900</v>
      </c>
      <c r="F28" s="51" t="s">
        <v>57</v>
      </c>
      <c r="G28" s="54">
        <v>607</v>
      </c>
      <c r="H28" s="44">
        <f t="shared" si="0"/>
        <v>15.564102564102564</v>
      </c>
      <c r="I28" s="55">
        <v>0.05</v>
      </c>
      <c r="J28" s="44">
        <f t="shared" si="1"/>
        <v>-84.435897435897431</v>
      </c>
      <c r="K28" s="78"/>
    </row>
    <row r="29" spans="1:14" ht="51" customHeight="1" thickBot="1">
      <c r="A29" s="76"/>
      <c r="B29" s="76"/>
      <c r="C29" s="76"/>
      <c r="D29" s="76"/>
      <c r="E29" s="53">
        <v>1800</v>
      </c>
      <c r="F29" s="51" t="s">
        <v>58</v>
      </c>
      <c r="G29" s="54">
        <v>310</v>
      </c>
      <c r="H29" s="44">
        <f t="shared" si="0"/>
        <v>17.222222222222221</v>
      </c>
      <c r="I29" s="55">
        <v>0.05</v>
      </c>
      <c r="J29" s="44">
        <f t="shared" si="1"/>
        <v>-82.777777777777771</v>
      </c>
      <c r="K29" s="79"/>
    </row>
    <row r="30" spans="1:14" ht="16.5" thickBot="1">
      <c r="A30" s="67"/>
      <c r="B30" s="67"/>
      <c r="C30" s="67"/>
      <c r="D30" s="67"/>
      <c r="E30" s="50">
        <f>SUM(E27:E29)</f>
        <v>11500</v>
      </c>
      <c r="F30" s="33" t="s">
        <v>38</v>
      </c>
      <c r="G30" s="45">
        <v>2050</v>
      </c>
      <c r="H30" s="44">
        <f t="shared" si="0"/>
        <v>17.826086956521738</v>
      </c>
      <c r="I30" s="55">
        <v>0.05</v>
      </c>
      <c r="J30" s="44">
        <f t="shared" si="1"/>
        <v>-82.173913043478265</v>
      </c>
      <c r="K30" s="22"/>
    </row>
    <row r="32" spans="1:14">
      <c r="A32" s="29" t="s">
        <v>44</v>
      </c>
    </row>
    <row r="33" spans="1:8">
      <c r="A33" s="29" t="s">
        <v>54</v>
      </c>
      <c r="H33" s="46"/>
    </row>
    <row r="34" spans="1:8">
      <c r="A34" s="29" t="s">
        <v>45</v>
      </c>
    </row>
  </sheetData>
  <mergeCells count="31">
    <mergeCell ref="A1:K1"/>
    <mergeCell ref="A2:K2"/>
    <mergeCell ref="A3:K3"/>
    <mergeCell ref="A23:A30"/>
    <mergeCell ref="B23:B30"/>
    <mergeCell ref="C23:C30"/>
    <mergeCell ref="D23:D30"/>
    <mergeCell ref="K23:K25"/>
    <mergeCell ref="K27:K29"/>
    <mergeCell ref="E16:F16"/>
    <mergeCell ref="A18:K18"/>
    <mergeCell ref="A20:A21"/>
    <mergeCell ref="B20:B21"/>
    <mergeCell ref="C20:D20"/>
    <mergeCell ref="E20:K20"/>
    <mergeCell ref="A5:K5"/>
    <mergeCell ref="E21:F21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  <mergeCell ref="E15:F15"/>
    <mergeCell ref="G13:H13"/>
    <mergeCell ref="G14:H14"/>
    <mergeCell ref="G15:H15"/>
    <mergeCell ref="G16:H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D11" sqref="D11:G11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>
      <c r="A2" s="2"/>
    </row>
    <row r="3" spans="1:16" s="8" customFormat="1" ht="15.75">
      <c r="A3" s="85" t="s">
        <v>50</v>
      </c>
      <c r="B3" s="85"/>
      <c r="C3" s="85"/>
      <c r="D3" s="85"/>
      <c r="E3" s="85"/>
      <c r="F3" s="59">
        <v>2413320</v>
      </c>
      <c r="G3" s="7"/>
      <c r="H3" s="7"/>
      <c r="M3" s="80"/>
      <c r="N3" s="80"/>
      <c r="O3" s="80"/>
      <c r="P3" s="80"/>
    </row>
    <row r="4" spans="1:16" s="8" customFormat="1" ht="15.75">
      <c r="A4" s="7" t="s">
        <v>51</v>
      </c>
      <c r="B4" s="7"/>
      <c r="C4" s="7"/>
      <c r="D4" s="39"/>
      <c r="E4" s="7"/>
      <c r="F4" s="59">
        <v>2396200</v>
      </c>
      <c r="H4" s="80"/>
      <c r="I4" s="80"/>
      <c r="J4" s="80"/>
      <c r="K4" s="80"/>
      <c r="L4" s="9"/>
      <c r="M4" s="9"/>
      <c r="N4" s="9"/>
    </row>
    <row r="5" spans="1:16" s="8" customFormat="1" ht="15.75">
      <c r="A5" s="7" t="s">
        <v>53</v>
      </c>
      <c r="E5" s="42"/>
      <c r="F5" s="60">
        <v>17120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52</v>
      </c>
      <c r="E6" s="43"/>
      <c r="F6" s="60">
        <v>2403771.6800000002</v>
      </c>
      <c r="H6" s="9"/>
      <c r="I6" s="9"/>
      <c r="J6" s="9"/>
      <c r="K6" s="80"/>
      <c r="L6" s="80"/>
      <c r="M6" s="80"/>
      <c r="N6" s="80"/>
    </row>
    <row r="7" spans="1:16" s="8" customFormat="1" ht="15.75">
      <c r="A7" s="7" t="s">
        <v>48</v>
      </c>
      <c r="D7" s="38"/>
      <c r="E7" s="47"/>
      <c r="F7" s="60">
        <v>2395211.6800000002</v>
      </c>
      <c r="H7" s="9"/>
      <c r="I7" s="80"/>
      <c r="J7" s="80"/>
      <c r="K7" s="80"/>
      <c r="L7" s="80"/>
      <c r="M7" s="9"/>
      <c r="N7" s="9"/>
    </row>
    <row r="8" spans="1:16" s="8" customFormat="1" ht="15.75">
      <c r="A8" s="7" t="s">
        <v>49</v>
      </c>
      <c r="D8" s="42"/>
      <c r="F8" s="60">
        <v>8560</v>
      </c>
      <c r="H8" s="9"/>
      <c r="I8" s="80"/>
      <c r="J8" s="80"/>
      <c r="K8" s="80"/>
      <c r="L8" s="80"/>
      <c r="M8" s="9"/>
      <c r="N8" s="9"/>
    </row>
    <row r="9" spans="1:16" ht="16.5" thickBot="1">
      <c r="A9" s="1"/>
      <c r="F9" s="56"/>
      <c r="H9" s="10"/>
      <c r="I9" s="10"/>
      <c r="J9" s="10"/>
      <c r="K9" s="10"/>
      <c r="L9" s="10"/>
      <c r="M9" s="10"/>
      <c r="N9" s="10"/>
    </row>
    <row r="10" spans="1:16" ht="15.75" thickBot="1">
      <c r="A10" s="81" t="s">
        <v>0</v>
      </c>
      <c r="B10" s="81" t="s">
        <v>1</v>
      </c>
      <c r="C10" s="69" t="s">
        <v>2</v>
      </c>
      <c r="D10" s="84"/>
      <c r="E10" s="84"/>
      <c r="F10" s="84"/>
      <c r="G10" s="70"/>
      <c r="H10" s="81" t="s">
        <v>3</v>
      </c>
      <c r="I10" s="81" t="s">
        <v>4</v>
      </c>
    </row>
    <row r="11" spans="1:16" ht="15.75" thickBot="1">
      <c r="A11" s="82"/>
      <c r="B11" s="82"/>
      <c r="C11" s="81" t="s">
        <v>5</v>
      </c>
      <c r="D11" s="69" t="s">
        <v>6</v>
      </c>
      <c r="E11" s="84"/>
      <c r="F11" s="84"/>
      <c r="G11" s="70"/>
      <c r="H11" s="82"/>
      <c r="I11" s="82"/>
    </row>
    <row r="12" spans="1:16" ht="77.25" thickBot="1">
      <c r="A12" s="83"/>
      <c r="B12" s="83"/>
      <c r="C12" s="83"/>
      <c r="D12" s="3" t="s">
        <v>7</v>
      </c>
      <c r="E12" s="3" t="s">
        <v>8</v>
      </c>
      <c r="F12" s="3" t="s">
        <v>9</v>
      </c>
      <c r="G12" s="3" t="s">
        <v>10</v>
      </c>
      <c r="H12" s="83"/>
      <c r="I12" s="83"/>
    </row>
    <row r="13" spans="1:16" ht="111.75" customHeight="1" thickBot="1">
      <c r="A13" s="16">
        <v>1</v>
      </c>
      <c r="B13" s="23" t="s">
        <v>41</v>
      </c>
      <c r="C13" s="24">
        <f>D13+F13</f>
        <v>3919512.2800000003</v>
      </c>
      <c r="D13" s="24">
        <v>1715110.01</v>
      </c>
      <c r="E13" s="24">
        <v>1715110.01</v>
      </c>
      <c r="F13" s="24">
        <v>2204402.27</v>
      </c>
      <c r="G13" s="24">
        <v>92585.45</v>
      </c>
      <c r="H13" s="24">
        <v>20364.990000000002</v>
      </c>
      <c r="I13" s="24">
        <v>29740.83</v>
      </c>
    </row>
    <row r="14" spans="1:16" ht="16.5" thickBot="1">
      <c r="A14" s="16"/>
      <c r="B14" s="57" t="s">
        <v>61</v>
      </c>
      <c r="C14" s="58">
        <f t="shared" ref="C14:I14" si="0">C13/7437</f>
        <v>527.02867823046927</v>
      </c>
      <c r="D14" s="58">
        <f t="shared" si="0"/>
        <v>230.61853032136614</v>
      </c>
      <c r="E14" s="58">
        <f t="shared" si="0"/>
        <v>230.61853032136614</v>
      </c>
      <c r="F14" s="58">
        <f t="shared" si="0"/>
        <v>296.41014790910316</v>
      </c>
      <c r="G14" s="58">
        <f t="shared" si="0"/>
        <v>12.449300793330643</v>
      </c>
      <c r="H14" s="58">
        <f t="shared" si="0"/>
        <v>2.7383340056474386</v>
      </c>
      <c r="I14" s="58">
        <f t="shared" si="0"/>
        <v>3.9990359015732153</v>
      </c>
    </row>
    <row r="15" spans="1:16" ht="16.5" thickBot="1">
      <c r="A15" s="4"/>
      <c r="B15" s="6" t="s">
        <v>11</v>
      </c>
      <c r="C15" s="24">
        <f>C13</f>
        <v>3919512.2800000003</v>
      </c>
      <c r="D15" s="24">
        <f t="shared" ref="D15:I15" si="1">D13</f>
        <v>1715110.01</v>
      </c>
      <c r="E15" s="24">
        <f t="shared" si="1"/>
        <v>1715110.01</v>
      </c>
      <c r="F15" s="24">
        <f t="shared" si="1"/>
        <v>2204402.27</v>
      </c>
      <c r="G15" s="24">
        <f t="shared" si="1"/>
        <v>92585.45</v>
      </c>
      <c r="H15" s="24">
        <f t="shared" si="1"/>
        <v>20364.990000000002</v>
      </c>
      <c r="I15" s="24">
        <f t="shared" si="1"/>
        <v>29740.83</v>
      </c>
    </row>
    <row r="16" spans="1:16" ht="15.75">
      <c r="A16" s="1"/>
    </row>
    <row r="17" spans="1:2">
      <c r="A17" s="35" t="s">
        <v>42</v>
      </c>
      <c r="B17" s="35"/>
    </row>
    <row r="18" spans="1:2">
      <c r="A18" s="36" t="s">
        <v>62</v>
      </c>
      <c r="B18" s="37"/>
    </row>
    <row r="19" spans="1:2">
      <c r="A19" s="36" t="s">
        <v>43</v>
      </c>
      <c r="B19" s="37"/>
    </row>
    <row r="20" spans="1:2" ht="15.75">
      <c r="A20" s="1"/>
      <c r="B20" s="14"/>
    </row>
    <row r="21" spans="1:2">
      <c r="B21" s="8"/>
    </row>
    <row r="23" spans="1:2">
      <c r="B23" s="8"/>
    </row>
  </sheetData>
  <mergeCells count="13">
    <mergeCell ref="M3:P3"/>
    <mergeCell ref="H4:K4"/>
    <mergeCell ref="K6:N6"/>
    <mergeCell ref="I7:L7"/>
    <mergeCell ref="A3:E3"/>
    <mergeCell ref="I8:L8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2017-03-13T06:08:13Z</cp:lastPrinted>
  <dcterms:created xsi:type="dcterms:W3CDTF">2016-02-03T11:00:06Z</dcterms:created>
  <dcterms:modified xsi:type="dcterms:W3CDTF">2017-03-13T06:10:08Z</dcterms:modified>
</cp:coreProperties>
</file>