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965" windowWidth="14805" windowHeight="615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  <definedName name="_xlnm.Print_Area" localSheetId="0">Лист1!$A$1:$J$90</definedName>
  </definedNames>
  <calcPr calcId="145621"/>
</workbook>
</file>

<file path=xl/calcChain.xml><?xml version="1.0" encoding="utf-8"?>
<calcChain xmlns="http://schemas.openxmlformats.org/spreadsheetml/2006/main">
  <c r="G80" i="1" l="1"/>
  <c r="F80" i="1"/>
  <c r="H69" i="1"/>
  <c r="H80" i="1" l="1"/>
  <c r="I46" i="1"/>
  <c r="I49" i="1" l="1"/>
  <c r="H49" i="1"/>
  <c r="H75" i="1" l="1"/>
  <c r="H70" i="1"/>
  <c r="I70" i="1" s="1"/>
  <c r="H74" i="1"/>
  <c r="I74" i="1" s="1"/>
  <c r="G72" i="1"/>
  <c r="F72" i="1"/>
  <c r="E72" i="1"/>
  <c r="H76" i="1"/>
  <c r="G73" i="1"/>
  <c r="F73" i="1"/>
  <c r="E73" i="1"/>
  <c r="H68" i="1"/>
  <c r="I68" i="1" s="1"/>
  <c r="G67" i="1"/>
  <c r="F67" i="1"/>
  <c r="E67" i="1"/>
  <c r="H66" i="1"/>
  <c r="H73" i="1" l="1"/>
  <c r="I73" i="1" s="1"/>
  <c r="H72" i="1"/>
  <c r="I72" i="1" s="1"/>
  <c r="H67" i="1"/>
  <c r="I67" i="1" s="1"/>
  <c r="H62" i="1" l="1"/>
  <c r="I62" i="1" s="1"/>
  <c r="H54" i="1"/>
  <c r="I54" i="1" s="1"/>
  <c r="H60" i="1"/>
  <c r="I60" i="1" s="1"/>
  <c r="I59" i="1"/>
  <c r="H59" i="1"/>
  <c r="H58" i="1"/>
  <c r="I58" i="1" s="1"/>
  <c r="H57" i="1"/>
  <c r="I57" i="1" s="1"/>
  <c r="H55" i="1"/>
  <c r="I55" i="1" s="1"/>
  <c r="H53" i="1"/>
  <c r="I53" i="1" s="1"/>
  <c r="H52" i="1"/>
  <c r="I52" i="1" s="1"/>
  <c r="H50" i="1"/>
  <c r="I50" i="1" s="1"/>
  <c r="H48" i="1"/>
  <c r="I48" i="1" s="1"/>
  <c r="H47" i="1"/>
  <c r="I47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51" i="1" l="1"/>
  <c r="I51" i="1" s="1"/>
  <c r="H63" i="1"/>
  <c r="I63" i="1" s="1"/>
  <c r="H65" i="1"/>
  <c r="I65" i="1" s="1"/>
  <c r="F79" i="1"/>
  <c r="G79" i="1"/>
  <c r="G78" i="1"/>
  <c r="F78" i="1"/>
  <c r="H46" i="1" l="1"/>
  <c r="H78" i="1"/>
  <c r="I78" i="1" s="1"/>
  <c r="H79" i="1"/>
  <c r="I79" i="1" s="1"/>
  <c r="E78" i="1" l="1"/>
  <c r="E79" i="1" l="1"/>
  <c r="F77" i="1" l="1"/>
  <c r="G77" i="1" l="1"/>
  <c r="H77" i="1" l="1"/>
</calcChain>
</file>

<file path=xl/sharedStrings.xml><?xml version="1.0" encoding="utf-8"?>
<sst xmlns="http://schemas.openxmlformats.org/spreadsheetml/2006/main" count="148" uniqueCount="67">
  <si>
    <t>всего</t>
  </si>
  <si>
    <t>федеральный бюджет</t>
  </si>
  <si>
    <t>бюджет автономного округа</t>
  </si>
  <si>
    <t>местный бюджет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</si>
  <si>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</si>
  <si>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</si>
  <si>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</si>
  <si>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</si>
  <si>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2.1</t>
  </si>
  <si>
    <t>2.2</t>
  </si>
  <si>
    <t>3.1</t>
  </si>
  <si>
    <t>3.2</t>
  </si>
  <si>
    <t xml:space="preserve">федеральный бюджет </t>
  </si>
  <si>
    <t>1.1</t>
  </si>
  <si>
    <t>1.2</t>
  </si>
  <si>
    <t>3.3</t>
  </si>
  <si>
    <t xml:space="preserve"> </t>
  </si>
  <si>
    <t>Итого по подпрограмме 2</t>
  </si>
  <si>
    <t>Источники финансирования</t>
  </si>
  <si>
    <t>иные источники финансирования</t>
  </si>
  <si>
    <t>Итого по подпрограмме 3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</si>
  <si>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</si>
  <si>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</si>
  <si>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</si>
  <si>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</si>
  <si>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</si>
  <si>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</si>
  <si>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</si>
  <si>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</si>
  <si>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(ответственный исполнитель)</t>
  </si>
  <si>
    <t>Управление по вопросам муниципальной службы, кадров и наград</t>
  </si>
  <si>
    <t>Подпрограмма 1 "Повышение профессионального уровня муниципальных служащих и управленческих кадров в городе Югорске"</t>
  </si>
  <si>
    <t>Организация обучения 
и оценка компетенций лиц, включенных в резерв управленческих кадров, кадровый резерв (2)</t>
  </si>
  <si>
    <t>Дополнительное профессиональное образование муниципальных служащих по приоритетным и иным направлениям (1)</t>
  </si>
  <si>
    <t>Подпрограмма 2 "Внедрение современных кадровых технологий на  муниципальной службе в городе Югорске"</t>
  </si>
  <si>
    <t>Внедрение современных технологий управления, включающих в себя новые методы планирования деятельности органов местного самоуправления и стимулирования профессиональной служебной деятельности  муниципальных служащих (3,5)</t>
  </si>
  <si>
    <t>Цифровизация функций управления кадрами органов местного самоуправления, в том числе кадрового делопроизводства  (5)</t>
  </si>
  <si>
    <t>Отклонение</t>
  </si>
  <si>
    <t xml:space="preserve">ответсветннный исполнитель / соисполинитель </t>
  </si>
  <si>
    <t>Абсолютное значение (гр.7- гр.6)</t>
  </si>
  <si>
    <t>Относительное значение, %        (гр.7/ гр.6*100%)</t>
  </si>
  <si>
    <t>Подпрограмма 3 "Повышение престижа и открытости муниципальной службы в городе Югорске"</t>
  </si>
  <si>
    <t>Содействие развитию управленческой культуры и повышению престижа муниципальной службы  (4)</t>
  </si>
  <si>
    <t xml:space="preserve">Содействие формированию позитивного имиджа  муниципальной службы среди обучающихся в образовательных организациях высшего образования 
и общеобразовательных организациях (4)
</t>
  </si>
  <si>
    <t>Совершенствование механизмов контроля деятельности муниципальных служащих со стороны институтов гражданского общества (5)</t>
  </si>
  <si>
    <t>управление по вопросам муниципальной службы, кадров и наград</t>
  </si>
  <si>
    <t>Управление управление по вопросам муниципальной службы, кадров и наград</t>
  </si>
  <si>
    <t>Т.А. Семкина</t>
  </si>
  <si>
    <t>"Развитие муниципальной службы"</t>
  </si>
  <si>
    <t>8 (34675) 5-00-50</t>
  </si>
  <si>
    <t>Х</t>
  </si>
  <si>
    <t xml:space="preserve">    (ответственный исполнитель)              (ФИО руководителя)                  (подпись)               (ФИО исполнителя, ответственного за составление формы)        (подпись)                             (телефон)</t>
  </si>
  <si>
    <t>В федеральной ГИС «Единая информационная система управления кадровым составом государственной гражданской службы Российской Федерации» размещены сведения о вакантных должностях в органах местного самоуправления;  продлено действие внедреной программы "Контур-Персонал:Госслужба"</t>
  </si>
  <si>
    <t>Л.А. Михайлова</t>
  </si>
  <si>
    <t xml:space="preserve"> ______________     </t>
  </si>
  <si>
    <t>Согласовано:                     начальник УБУ и О</t>
  </si>
  <si>
    <t>в том числе:</t>
  </si>
  <si>
    <t>инвестиции в объекты муниципальной собственности</t>
  </si>
  <si>
    <t>прочие расходы</t>
  </si>
  <si>
    <t>по  состоянию на 31 декабря 2021 года</t>
  </si>
  <si>
    <t>В рамках выделенных средств заключено 4 договора с независимыми экспертами, для участия в заседаниях коллегиальных органов.</t>
  </si>
  <si>
    <t>В рамках выделенных денежных средств по  2  программам дополнительного профессионального образования  обучены  муниципальные служащие, включенные в резерв управленческих кадров и кадровый резерв в количестве 21 единица</t>
  </si>
  <si>
    <r>
      <t>В рамках выделенных денежных средств по 13  программам дополнительного профессионального образования на курсах повышения квалификации</t>
    </r>
    <r>
      <rPr>
        <b/>
        <sz val="11.5"/>
        <color theme="1"/>
        <rFont val="Times New Roman"/>
        <family val="1"/>
        <charset val="204"/>
      </rPr>
      <t xml:space="preserve"> </t>
    </r>
    <r>
      <rPr>
        <sz val="11.5"/>
        <color theme="1"/>
        <rFont val="Times New Roman"/>
        <family val="1"/>
        <charset val="204"/>
      </rPr>
      <t>обучены</t>
    </r>
    <r>
      <rPr>
        <b/>
        <sz val="11.5"/>
        <color theme="1"/>
        <rFont val="Times New Roman"/>
        <family val="1"/>
        <charset val="204"/>
      </rPr>
      <t xml:space="preserve"> </t>
    </r>
    <r>
      <rPr>
        <sz val="11.5"/>
        <color theme="1"/>
        <rFont val="Times New Roman"/>
        <family val="1"/>
        <charset val="204"/>
      </rPr>
      <t xml:space="preserve">муниципальные служащие в количестве 58 единиц </t>
    </r>
  </si>
  <si>
    <t>В рамках выделенных денежных средств организованы и проведены: конкурс "Лучший муниципальный служащий города Югорска" (3 участника определены победителями, которым произведены выплаты);  День муниципального служащего города Югорска</t>
  </si>
  <si>
    <t xml:space="preserve"> В целях повышения объективности и прозрачности процедуры проведения конкурсов  внедрены кадровые технологии: конкурсный отбор для замещения вакатных должностей муниципальной службы, конкурсный отбор по формированию кадрового резерва, адаптация, аттестация, квалификационный экзамен, ротация, практики студентов и др. За отчетный период: утверждены новые составы аттестационной комиссии и комиссии по урегулированию конфликта интересов, разработаны и внедрены Положения о поощрении работников Управления образования и Департамента финансов в рамках Трудового кодекса РФ, а также Порядок осуществления профессиональной служебной деятельности (выполнения трудовых функций) работниками администрации города Югорска в дистанционной форме на период действия режима повышенной готовности изложен в новой редакции, размещено объявлений: о проведении конкурса по формированию кадрового резерва - 6, о проведении конкурса на замещение вакантной должности - 4</t>
  </si>
  <si>
    <t>Дата составления отчета 19.01.2022</t>
  </si>
  <si>
    <t xml:space="preserve">Организовано участие муниципальных служащих в окружном конкурсе "Лучший муниципальный служащий ХМАО-Югры" (3 участника) и конкурсе научных и прикладных работ по антикоррупционному просвещению                   (1 участник). Организованы и проведена производственная практика для 9 обучающихся образовательных организаций высшего и 8 обучающихся образовательных организаций среднего профессионального образования,  в том числе с применением дистанционных технологий. Организовано участие 36 обучающихся 10-11 классов общеобразовательных организаций города в окружной олимпиаде по основам знаний о государственном (муниципальном) управлении, государственной (муниципальной) службе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</si>
</sst>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26282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7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12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2" fillId="0" borderId="0" xfId="0" applyFont="1"/>
    <xf numFmtId="0" fontId="4" fillId="0" borderId="0" xfId="0" applyFont="1"/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0" fillId="2" borderId="0" xfId="0" applyFill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0" fontId="4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4" fontId="9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10" fillId="0" borderId="18" xfId="0" applyFont="1" applyBorder="1"/>
    <xf numFmtId="0" fontId="4" fillId="0" borderId="18" xfId="0" applyFont="1" applyBorder="1"/>
    <xf numFmtId="0" fontId="4" fillId="2" borderId="18" xfId="0" applyFont="1" applyFill="1" applyBorder="1" applyAlignment="1"/>
    <xf numFmtId="0" fontId="3" fillId="0" borderId="18" xfId="0" applyFont="1" applyBorder="1" applyAlignment="1"/>
    <xf numFmtId="0" fontId="2" fillId="0" borderId="18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/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13" fillId="0" borderId="0" xfId="0" applyNumberFormat="1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2" borderId="18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164" fontId="15" fillId="2" borderId="10" xfId="0" applyNumberFormat="1" applyFont="1" applyFill="1" applyBorder="1" applyAlignment="1">
      <alignment horizontal="left" vertical="top" wrapText="1"/>
    </xf>
    <xf numFmtId="164" fontId="15" fillId="2" borderId="11" xfId="0" applyNumberFormat="1" applyFont="1" applyFill="1" applyBorder="1" applyAlignment="1">
      <alignment horizontal="left" vertical="top" wrapText="1"/>
    </xf>
    <xf numFmtId="164" fontId="15" fillId="2" borderId="12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1" xfId="0" applyFont="1" applyFill="1" applyBorder="1" applyAlignment="1">
      <alignment horizontal="left" vertical="top" wrapText="1"/>
    </xf>
    <xf numFmtId="0" fontId="15" fillId="2" borderId="1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center" wrapText="1"/>
    </xf>
    <xf numFmtId="164" fontId="2" fillId="0" borderId="10" xfId="0" applyNumberFormat="1" applyFont="1" applyBorder="1" applyAlignment="1">
      <alignment horizontal="left" vertical="top" wrapText="1"/>
    </xf>
    <xf numFmtId="164" fontId="2" fillId="0" borderId="11" xfId="0" applyNumberFormat="1" applyFont="1" applyBorder="1" applyAlignment="1">
      <alignment horizontal="left" vertical="top" wrapText="1"/>
    </xf>
    <xf numFmtId="164" fontId="2" fillId="0" borderId="12" xfId="0" applyNumberFormat="1" applyFont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164" fontId="2" fillId="0" borderId="10" xfId="0" applyNumberFormat="1" applyFont="1" applyFill="1" applyBorder="1" applyAlignment="1">
      <alignment horizontal="left" vertical="top" wrapText="1"/>
    </xf>
    <xf numFmtId="164" fontId="2" fillId="0" borderId="11" xfId="0" applyNumberFormat="1" applyFont="1" applyFill="1" applyBorder="1" applyAlignment="1">
      <alignment horizontal="left" vertical="top" wrapText="1"/>
    </xf>
    <xf numFmtId="164" fontId="2" fillId="0" borderId="12" xfId="0" applyNumberFormat="1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zoomScaleNormal="100" workbookViewId="0">
      <pane ySplit="11" topLeftCell="A78" activePane="bottomLeft" state="frozen"/>
      <selection pane="bottomLeft" activeCell="B51" sqref="B51:B55"/>
    </sheetView>
  </sheetViews>
  <sheetFormatPr defaultRowHeight="15" x14ac:dyDescent="0.25"/>
  <cols>
    <col min="1" max="1" width="6.42578125" style="1" customWidth="1"/>
    <col min="2" max="2" width="26.28515625" style="1" customWidth="1"/>
    <col min="3" max="3" width="19.28515625" style="1" customWidth="1"/>
    <col min="4" max="4" width="20.28515625" style="1" customWidth="1"/>
    <col min="5" max="5" width="14.28515625" style="1" customWidth="1"/>
    <col min="6" max="6" width="13.42578125" style="24" customWidth="1"/>
    <col min="7" max="7" width="12.5703125" style="24" customWidth="1"/>
    <col min="8" max="8" width="11" style="4" customWidth="1"/>
    <col min="9" max="9" width="13.28515625" style="3" customWidth="1"/>
    <col min="10" max="10" width="39.8554687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122" t="s">
        <v>26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8.75" x14ac:dyDescent="0.25">
      <c r="A2" s="122" t="s">
        <v>27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18.75" x14ac:dyDescent="0.25">
      <c r="A3" s="123" t="s">
        <v>59</v>
      </c>
      <c r="B3" s="124"/>
      <c r="C3" s="124"/>
      <c r="D3" s="124"/>
      <c r="E3" s="124"/>
      <c r="F3" s="124"/>
      <c r="G3" s="124"/>
      <c r="H3" s="124"/>
      <c r="I3" s="124"/>
      <c r="J3" s="124"/>
    </row>
    <row r="4" spans="1:10" ht="15.75" customHeight="1" x14ac:dyDescent="0.25">
      <c r="A4" s="7"/>
      <c r="B4" s="86" t="s">
        <v>48</v>
      </c>
      <c r="C4" s="86"/>
      <c r="D4" s="86"/>
      <c r="E4" s="86"/>
      <c r="F4" s="86"/>
      <c r="G4" s="86"/>
      <c r="H4" s="86"/>
      <c r="I4" s="86"/>
      <c r="J4" s="86"/>
    </row>
    <row r="5" spans="1:10" ht="15" customHeight="1" x14ac:dyDescent="0.25">
      <c r="A5" s="7"/>
      <c r="B5" s="87" t="s">
        <v>28</v>
      </c>
      <c r="C5" s="87"/>
      <c r="D5" s="87"/>
      <c r="E5" s="87"/>
      <c r="F5" s="87"/>
      <c r="G5" s="87"/>
      <c r="H5" s="87"/>
      <c r="I5" s="87"/>
      <c r="J5" s="87"/>
    </row>
    <row r="6" spans="1:10" ht="15.75" customHeight="1" x14ac:dyDescent="0.25">
      <c r="A6" s="7"/>
      <c r="B6" s="86" t="s">
        <v>30</v>
      </c>
      <c r="C6" s="86"/>
      <c r="D6" s="86"/>
      <c r="E6" s="86"/>
      <c r="F6" s="86"/>
      <c r="G6" s="86"/>
      <c r="H6" s="86"/>
      <c r="I6" s="86"/>
      <c r="J6" s="86"/>
    </row>
    <row r="7" spans="1:10" ht="18.75" customHeight="1" x14ac:dyDescent="0.25">
      <c r="A7" s="7"/>
      <c r="B7" s="87" t="s">
        <v>29</v>
      </c>
      <c r="C7" s="87"/>
      <c r="D7" s="87"/>
      <c r="E7" s="87"/>
      <c r="F7" s="87"/>
      <c r="G7" s="87"/>
      <c r="H7" s="87"/>
      <c r="I7" s="87"/>
      <c r="J7" s="87"/>
    </row>
    <row r="8" spans="1:10" ht="15.75" customHeight="1" x14ac:dyDescent="0.25">
      <c r="A8" s="91" t="s">
        <v>25</v>
      </c>
      <c r="B8" s="91"/>
      <c r="C8" s="91"/>
      <c r="D8" s="91"/>
      <c r="E8" s="91"/>
      <c r="F8" s="91"/>
      <c r="G8" s="91"/>
      <c r="H8" s="91"/>
      <c r="I8" s="91"/>
      <c r="J8" s="91"/>
    </row>
    <row r="9" spans="1:10" s="9" customFormat="1" ht="24" customHeight="1" x14ac:dyDescent="0.2">
      <c r="A9" s="92" t="s">
        <v>7</v>
      </c>
      <c r="B9" s="92" t="s">
        <v>5</v>
      </c>
      <c r="C9" s="92" t="s">
        <v>38</v>
      </c>
      <c r="D9" s="92" t="s">
        <v>18</v>
      </c>
      <c r="E9" s="96" t="s">
        <v>21</v>
      </c>
      <c r="F9" s="95" t="s">
        <v>22</v>
      </c>
      <c r="G9" s="88" t="s">
        <v>23</v>
      </c>
      <c r="H9" s="97" t="s">
        <v>37</v>
      </c>
      <c r="I9" s="97"/>
      <c r="J9" s="97"/>
    </row>
    <row r="10" spans="1:10" s="9" customFormat="1" ht="39.75" customHeight="1" x14ac:dyDescent="0.2">
      <c r="A10" s="93"/>
      <c r="B10" s="93"/>
      <c r="C10" s="93"/>
      <c r="D10" s="93"/>
      <c r="E10" s="96"/>
      <c r="F10" s="95"/>
      <c r="G10" s="89"/>
      <c r="H10" s="136" t="s">
        <v>39</v>
      </c>
      <c r="I10" s="100" t="s">
        <v>40</v>
      </c>
      <c r="J10" s="98" t="s">
        <v>24</v>
      </c>
    </row>
    <row r="11" spans="1:10" s="9" customFormat="1" ht="62.25" customHeight="1" x14ac:dyDescent="0.2">
      <c r="A11" s="94"/>
      <c r="B11" s="94"/>
      <c r="C11" s="94"/>
      <c r="D11" s="94"/>
      <c r="E11" s="96"/>
      <c r="F11" s="95"/>
      <c r="G11" s="90"/>
      <c r="H11" s="137"/>
      <c r="I11" s="99"/>
      <c r="J11" s="99"/>
    </row>
    <row r="12" spans="1:10" s="2" customFormat="1" ht="18.75" customHeight="1" x14ac:dyDescent="0.25">
      <c r="A12" s="29">
        <v>1</v>
      </c>
      <c r="B12" s="29">
        <v>2</v>
      </c>
      <c r="C12" s="29">
        <v>3</v>
      </c>
      <c r="D12" s="29">
        <v>4</v>
      </c>
      <c r="E12" s="29">
        <v>5</v>
      </c>
      <c r="F12" s="31">
        <v>6</v>
      </c>
      <c r="G12" s="31">
        <v>7</v>
      </c>
      <c r="H12" s="30">
        <v>8</v>
      </c>
      <c r="I12" s="30">
        <v>9</v>
      </c>
      <c r="J12" s="29">
        <v>10</v>
      </c>
    </row>
    <row r="13" spans="1:10" s="2" customFormat="1" ht="24.75" customHeight="1" x14ac:dyDescent="0.25">
      <c r="A13" s="107" t="s">
        <v>31</v>
      </c>
      <c r="B13" s="107"/>
      <c r="C13" s="107"/>
      <c r="D13" s="107"/>
      <c r="E13" s="107"/>
      <c r="F13" s="107"/>
      <c r="G13" s="107"/>
      <c r="H13" s="107"/>
      <c r="I13" s="107"/>
      <c r="J13" s="107"/>
    </row>
    <row r="14" spans="1:10" s="11" customFormat="1" ht="16.5" customHeight="1" x14ac:dyDescent="0.25">
      <c r="A14" s="133" t="s">
        <v>13</v>
      </c>
      <c r="B14" s="127" t="s">
        <v>32</v>
      </c>
      <c r="C14" s="127" t="s">
        <v>45</v>
      </c>
      <c r="D14" s="37" t="s">
        <v>0</v>
      </c>
      <c r="E14" s="76">
        <v>30.4</v>
      </c>
      <c r="F14" s="76">
        <v>30.4</v>
      </c>
      <c r="G14" s="76">
        <v>30.4</v>
      </c>
      <c r="H14" s="77">
        <v>0</v>
      </c>
      <c r="I14" s="77">
        <v>100</v>
      </c>
      <c r="J14" s="145" t="s">
        <v>61</v>
      </c>
    </row>
    <row r="15" spans="1:10" s="14" customFormat="1" ht="31.5" x14ac:dyDescent="0.25">
      <c r="A15" s="133"/>
      <c r="B15" s="127"/>
      <c r="C15" s="127"/>
      <c r="D15" s="75" t="s">
        <v>1</v>
      </c>
      <c r="E15" s="78">
        <v>0</v>
      </c>
      <c r="F15" s="79">
        <v>0</v>
      </c>
      <c r="G15" s="79">
        <v>0</v>
      </c>
      <c r="H15" s="80">
        <v>0</v>
      </c>
      <c r="I15" s="80">
        <v>0</v>
      </c>
      <c r="J15" s="146"/>
    </row>
    <row r="16" spans="1:10" s="14" customFormat="1" ht="37.5" customHeight="1" x14ac:dyDescent="0.25">
      <c r="A16" s="133"/>
      <c r="B16" s="127"/>
      <c r="C16" s="127"/>
      <c r="D16" s="74" t="s">
        <v>2</v>
      </c>
      <c r="E16" s="78">
        <v>0</v>
      </c>
      <c r="F16" s="79">
        <v>0</v>
      </c>
      <c r="G16" s="79">
        <v>0</v>
      </c>
      <c r="H16" s="80">
        <v>0</v>
      </c>
      <c r="I16" s="80">
        <v>0</v>
      </c>
      <c r="J16" s="146"/>
    </row>
    <row r="17" spans="1:11" s="14" customFormat="1" ht="20.25" customHeight="1" x14ac:dyDescent="0.25">
      <c r="A17" s="134"/>
      <c r="B17" s="128"/>
      <c r="C17" s="128"/>
      <c r="D17" s="74" t="s">
        <v>3</v>
      </c>
      <c r="E17" s="76">
        <v>30.4</v>
      </c>
      <c r="F17" s="76">
        <v>30.4</v>
      </c>
      <c r="G17" s="76">
        <v>30.4</v>
      </c>
      <c r="H17" s="77">
        <v>0</v>
      </c>
      <c r="I17" s="77">
        <v>100</v>
      </c>
      <c r="J17" s="146"/>
    </row>
    <row r="18" spans="1:11" s="14" customFormat="1" ht="36" customHeight="1" x14ac:dyDescent="0.25">
      <c r="A18" s="134"/>
      <c r="B18" s="128"/>
      <c r="C18" s="128"/>
      <c r="D18" s="74" t="s">
        <v>19</v>
      </c>
      <c r="E18" s="78">
        <v>0</v>
      </c>
      <c r="F18" s="79">
        <v>0</v>
      </c>
      <c r="G18" s="79">
        <v>0</v>
      </c>
      <c r="H18" s="80">
        <v>0</v>
      </c>
      <c r="I18" s="80">
        <v>0</v>
      </c>
      <c r="J18" s="147"/>
    </row>
    <row r="19" spans="1:11" s="11" customFormat="1" ht="15.75" customHeight="1" x14ac:dyDescent="0.25">
      <c r="A19" s="133" t="s">
        <v>14</v>
      </c>
      <c r="B19" s="127" t="s">
        <v>33</v>
      </c>
      <c r="C19" s="127" t="s">
        <v>45</v>
      </c>
      <c r="D19" s="37" t="s">
        <v>0</v>
      </c>
      <c r="E19" s="76">
        <v>104.1</v>
      </c>
      <c r="F19" s="76">
        <v>104.1</v>
      </c>
      <c r="G19" s="76">
        <v>104.1</v>
      </c>
      <c r="H19" s="77">
        <v>0</v>
      </c>
      <c r="I19" s="77">
        <v>100</v>
      </c>
      <c r="J19" s="140" t="s">
        <v>62</v>
      </c>
    </row>
    <row r="20" spans="1:11" s="14" customFormat="1" ht="31.5" x14ac:dyDescent="0.25">
      <c r="A20" s="133"/>
      <c r="B20" s="127"/>
      <c r="C20" s="127"/>
      <c r="D20" s="75" t="s">
        <v>1</v>
      </c>
      <c r="E20" s="78">
        <v>0</v>
      </c>
      <c r="F20" s="79">
        <v>0</v>
      </c>
      <c r="G20" s="79">
        <v>0</v>
      </c>
      <c r="H20" s="80">
        <v>0</v>
      </c>
      <c r="I20" s="80">
        <v>0</v>
      </c>
      <c r="J20" s="141"/>
    </row>
    <row r="21" spans="1:11" s="14" customFormat="1" ht="37.5" customHeight="1" x14ac:dyDescent="0.25">
      <c r="A21" s="133"/>
      <c r="B21" s="127"/>
      <c r="C21" s="127"/>
      <c r="D21" s="74" t="s">
        <v>2</v>
      </c>
      <c r="E21" s="78">
        <v>0</v>
      </c>
      <c r="F21" s="79">
        <v>0</v>
      </c>
      <c r="G21" s="79">
        <v>0</v>
      </c>
      <c r="H21" s="80">
        <v>0</v>
      </c>
      <c r="I21" s="80">
        <v>0</v>
      </c>
      <c r="J21" s="141"/>
    </row>
    <row r="22" spans="1:11" s="14" customFormat="1" ht="15.75" x14ac:dyDescent="0.25">
      <c r="A22" s="133"/>
      <c r="B22" s="127"/>
      <c r="C22" s="128"/>
      <c r="D22" s="74" t="s">
        <v>3</v>
      </c>
      <c r="E22" s="76">
        <v>104.1</v>
      </c>
      <c r="F22" s="76">
        <v>104.1</v>
      </c>
      <c r="G22" s="76">
        <v>104.1</v>
      </c>
      <c r="H22" s="77">
        <v>0</v>
      </c>
      <c r="I22" s="77">
        <v>100</v>
      </c>
      <c r="J22" s="141"/>
    </row>
    <row r="23" spans="1:11" s="14" customFormat="1" ht="37.5" customHeight="1" x14ac:dyDescent="0.25">
      <c r="A23" s="144"/>
      <c r="B23" s="148"/>
      <c r="C23" s="130"/>
      <c r="D23" s="39" t="s">
        <v>19</v>
      </c>
      <c r="E23" s="81">
        <v>0</v>
      </c>
      <c r="F23" s="82">
        <v>0</v>
      </c>
      <c r="G23" s="82">
        <v>0</v>
      </c>
      <c r="H23" s="83">
        <v>0</v>
      </c>
      <c r="I23" s="83">
        <v>0</v>
      </c>
      <c r="J23" s="142"/>
    </row>
    <row r="24" spans="1:11" s="14" customFormat="1" ht="18.75" customHeight="1" x14ac:dyDescent="0.25">
      <c r="A24" s="143" t="s">
        <v>4</v>
      </c>
      <c r="B24" s="143"/>
      <c r="C24" s="143"/>
      <c r="D24" s="74" t="s">
        <v>0</v>
      </c>
      <c r="E24" s="76">
        <v>134.5</v>
      </c>
      <c r="F24" s="84">
        <v>134.5</v>
      </c>
      <c r="G24" s="84">
        <v>134.5</v>
      </c>
      <c r="H24" s="85">
        <v>0</v>
      </c>
      <c r="I24" s="85">
        <v>100</v>
      </c>
      <c r="J24" s="103" t="s">
        <v>50</v>
      </c>
    </row>
    <row r="25" spans="1:11" s="14" customFormat="1" ht="29.25" customHeight="1" x14ac:dyDescent="0.25">
      <c r="A25" s="143"/>
      <c r="B25" s="143"/>
      <c r="C25" s="143"/>
      <c r="D25" s="75" t="s">
        <v>1</v>
      </c>
      <c r="E25" s="13">
        <v>0</v>
      </c>
      <c r="F25" s="26">
        <v>0</v>
      </c>
      <c r="G25" s="26">
        <v>0</v>
      </c>
      <c r="H25" s="45">
        <v>0</v>
      </c>
      <c r="I25" s="45">
        <v>0</v>
      </c>
      <c r="J25" s="103"/>
    </row>
    <row r="26" spans="1:11" s="14" customFormat="1" ht="31.5" customHeight="1" x14ac:dyDescent="0.25">
      <c r="A26" s="143"/>
      <c r="B26" s="143"/>
      <c r="C26" s="143"/>
      <c r="D26" s="74" t="s">
        <v>2</v>
      </c>
      <c r="E26" s="13">
        <v>0</v>
      </c>
      <c r="F26" s="26">
        <v>0</v>
      </c>
      <c r="G26" s="26">
        <v>0</v>
      </c>
      <c r="H26" s="45">
        <v>0</v>
      </c>
      <c r="I26" s="45">
        <v>0</v>
      </c>
      <c r="J26" s="103"/>
    </row>
    <row r="27" spans="1:11" s="14" customFormat="1" ht="16.5" customHeight="1" x14ac:dyDescent="0.25">
      <c r="A27" s="143"/>
      <c r="B27" s="143"/>
      <c r="C27" s="143"/>
      <c r="D27" s="74" t="s">
        <v>3</v>
      </c>
      <c r="E27" s="76">
        <v>134.5</v>
      </c>
      <c r="F27" s="84">
        <v>134.5</v>
      </c>
      <c r="G27" s="84">
        <v>134.5</v>
      </c>
      <c r="H27" s="85">
        <v>0</v>
      </c>
      <c r="I27" s="85">
        <v>100</v>
      </c>
      <c r="J27" s="103"/>
      <c r="K27" s="15" t="s">
        <v>16</v>
      </c>
    </row>
    <row r="28" spans="1:11" s="14" customFormat="1" ht="27.75" customHeight="1" x14ac:dyDescent="0.25">
      <c r="A28" s="143"/>
      <c r="B28" s="143"/>
      <c r="C28" s="143"/>
      <c r="D28" s="74" t="s">
        <v>19</v>
      </c>
      <c r="E28" s="13">
        <v>0</v>
      </c>
      <c r="F28" s="26">
        <v>0</v>
      </c>
      <c r="G28" s="26">
        <v>0</v>
      </c>
      <c r="H28" s="45">
        <v>0</v>
      </c>
      <c r="I28" s="45">
        <v>0</v>
      </c>
      <c r="J28" s="103"/>
    </row>
    <row r="29" spans="1:11" s="14" customFormat="1" ht="40.5" customHeight="1" x14ac:dyDescent="0.25">
      <c r="A29" s="107" t="s">
        <v>34</v>
      </c>
      <c r="B29" s="103"/>
      <c r="C29" s="103"/>
      <c r="D29" s="103"/>
      <c r="E29" s="103"/>
      <c r="F29" s="103"/>
      <c r="G29" s="103"/>
      <c r="H29" s="103"/>
      <c r="I29" s="103"/>
      <c r="J29" s="103"/>
    </row>
    <row r="30" spans="1:11" s="11" customFormat="1" ht="22.5" customHeight="1" x14ac:dyDescent="0.25">
      <c r="A30" s="133" t="s">
        <v>8</v>
      </c>
      <c r="B30" s="135" t="s">
        <v>36</v>
      </c>
      <c r="C30" s="127" t="s">
        <v>45</v>
      </c>
      <c r="D30" s="16" t="s">
        <v>0</v>
      </c>
      <c r="E30" s="13">
        <v>0</v>
      </c>
      <c r="F30" s="26">
        <v>0</v>
      </c>
      <c r="G30" s="26">
        <v>0</v>
      </c>
      <c r="H30" s="34">
        <f t="shared" ref="H30:H44" si="0">G30-F30</f>
        <v>0</v>
      </c>
      <c r="I30" s="34">
        <f t="shared" ref="I30:I44" si="1">H30-G30</f>
        <v>0</v>
      </c>
      <c r="J30" s="149" t="s">
        <v>52</v>
      </c>
    </row>
    <row r="31" spans="1:11" s="14" customFormat="1" ht="35.25" customHeight="1" x14ac:dyDescent="0.25">
      <c r="A31" s="133"/>
      <c r="B31" s="135"/>
      <c r="C31" s="127"/>
      <c r="D31" s="12" t="s">
        <v>1</v>
      </c>
      <c r="E31" s="13">
        <v>0</v>
      </c>
      <c r="F31" s="26">
        <v>0</v>
      </c>
      <c r="G31" s="26">
        <v>0</v>
      </c>
      <c r="H31" s="34">
        <f t="shared" si="0"/>
        <v>0</v>
      </c>
      <c r="I31" s="34">
        <f t="shared" si="1"/>
        <v>0</v>
      </c>
      <c r="J31" s="150"/>
    </row>
    <row r="32" spans="1:11" s="14" customFormat="1" ht="38.25" customHeight="1" x14ac:dyDescent="0.25">
      <c r="A32" s="133"/>
      <c r="B32" s="135"/>
      <c r="C32" s="127"/>
      <c r="D32" s="12" t="s">
        <v>2</v>
      </c>
      <c r="E32" s="13">
        <v>0</v>
      </c>
      <c r="F32" s="26">
        <v>0</v>
      </c>
      <c r="G32" s="26">
        <v>0</v>
      </c>
      <c r="H32" s="34">
        <f t="shared" si="0"/>
        <v>0</v>
      </c>
      <c r="I32" s="34">
        <f t="shared" si="1"/>
        <v>0</v>
      </c>
      <c r="J32" s="150"/>
    </row>
    <row r="33" spans="1:12" s="14" customFormat="1" ht="24" customHeight="1" x14ac:dyDescent="0.25">
      <c r="A33" s="133"/>
      <c r="B33" s="135"/>
      <c r="C33" s="128"/>
      <c r="D33" s="12" t="s">
        <v>3</v>
      </c>
      <c r="E33" s="13">
        <v>0</v>
      </c>
      <c r="F33" s="26">
        <v>0</v>
      </c>
      <c r="G33" s="26">
        <v>0</v>
      </c>
      <c r="H33" s="34">
        <f t="shared" si="0"/>
        <v>0</v>
      </c>
      <c r="I33" s="34">
        <f t="shared" si="1"/>
        <v>0</v>
      </c>
      <c r="J33" s="150"/>
      <c r="K33" s="15"/>
    </row>
    <row r="34" spans="1:12" s="14" customFormat="1" ht="42.75" customHeight="1" x14ac:dyDescent="0.25">
      <c r="A34" s="163"/>
      <c r="B34" s="130"/>
      <c r="C34" s="130"/>
      <c r="D34" s="39" t="s">
        <v>19</v>
      </c>
      <c r="E34" s="40">
        <v>0</v>
      </c>
      <c r="F34" s="41">
        <v>0</v>
      </c>
      <c r="G34" s="41">
        <v>0</v>
      </c>
      <c r="H34" s="42">
        <f t="shared" si="0"/>
        <v>0</v>
      </c>
      <c r="I34" s="42">
        <f t="shared" si="1"/>
        <v>0</v>
      </c>
      <c r="J34" s="151"/>
      <c r="K34" s="33"/>
    </row>
    <row r="35" spans="1:12" s="11" customFormat="1" ht="23.25" customHeight="1" x14ac:dyDescent="0.25">
      <c r="A35" s="133" t="s">
        <v>9</v>
      </c>
      <c r="B35" s="135" t="s">
        <v>35</v>
      </c>
      <c r="C35" s="127" t="s">
        <v>45</v>
      </c>
      <c r="D35" s="38" t="s">
        <v>0</v>
      </c>
      <c r="E35" s="13">
        <v>0</v>
      </c>
      <c r="F35" s="26">
        <v>0</v>
      </c>
      <c r="G35" s="26">
        <v>0</v>
      </c>
      <c r="H35" s="45">
        <f t="shared" si="0"/>
        <v>0</v>
      </c>
      <c r="I35" s="45">
        <f t="shared" si="1"/>
        <v>0</v>
      </c>
      <c r="J35" s="152" t="s">
        <v>64</v>
      </c>
    </row>
    <row r="36" spans="1:12" s="14" customFormat="1" ht="42.75" customHeight="1" x14ac:dyDescent="0.25">
      <c r="A36" s="133"/>
      <c r="B36" s="135"/>
      <c r="C36" s="127"/>
      <c r="D36" s="35" t="s">
        <v>1</v>
      </c>
      <c r="E36" s="13">
        <v>0</v>
      </c>
      <c r="F36" s="26">
        <v>0</v>
      </c>
      <c r="G36" s="26">
        <v>0</v>
      </c>
      <c r="H36" s="45">
        <f t="shared" si="0"/>
        <v>0</v>
      </c>
      <c r="I36" s="45">
        <f t="shared" si="1"/>
        <v>0</v>
      </c>
      <c r="J36" s="153"/>
      <c r="K36" s="15" t="s">
        <v>16</v>
      </c>
    </row>
    <row r="37" spans="1:12" s="14" customFormat="1" ht="52.5" customHeight="1" x14ac:dyDescent="0.25">
      <c r="A37" s="133"/>
      <c r="B37" s="135"/>
      <c r="C37" s="127"/>
      <c r="D37" s="35" t="s">
        <v>2</v>
      </c>
      <c r="E37" s="13">
        <v>0</v>
      </c>
      <c r="F37" s="26">
        <v>0</v>
      </c>
      <c r="G37" s="26">
        <v>0</v>
      </c>
      <c r="H37" s="45">
        <f t="shared" si="0"/>
        <v>0</v>
      </c>
      <c r="I37" s="45">
        <f t="shared" si="1"/>
        <v>0</v>
      </c>
      <c r="J37" s="153"/>
      <c r="K37" s="15" t="s">
        <v>16</v>
      </c>
    </row>
    <row r="38" spans="1:12" s="14" customFormat="1" ht="24.75" customHeight="1" x14ac:dyDescent="0.25">
      <c r="A38" s="133"/>
      <c r="B38" s="135"/>
      <c r="C38" s="128"/>
      <c r="D38" s="35" t="s">
        <v>3</v>
      </c>
      <c r="E38" s="13">
        <v>0</v>
      </c>
      <c r="F38" s="26">
        <v>0</v>
      </c>
      <c r="G38" s="26">
        <v>0</v>
      </c>
      <c r="H38" s="45">
        <f t="shared" si="0"/>
        <v>0</v>
      </c>
      <c r="I38" s="45">
        <f t="shared" si="1"/>
        <v>0</v>
      </c>
      <c r="J38" s="153"/>
    </row>
    <row r="39" spans="1:12" s="14" customFormat="1" ht="338.25" customHeight="1" x14ac:dyDescent="0.25">
      <c r="A39" s="134"/>
      <c r="B39" s="128"/>
      <c r="C39" s="128"/>
      <c r="D39" s="36" t="s">
        <v>19</v>
      </c>
      <c r="E39" s="13">
        <v>0</v>
      </c>
      <c r="F39" s="26">
        <v>0</v>
      </c>
      <c r="G39" s="26">
        <v>0</v>
      </c>
      <c r="H39" s="45">
        <f t="shared" si="0"/>
        <v>0</v>
      </c>
      <c r="I39" s="45">
        <f t="shared" si="1"/>
        <v>0</v>
      </c>
      <c r="J39" s="153"/>
    </row>
    <row r="40" spans="1:12" s="11" customFormat="1" ht="25.5" customHeight="1" x14ac:dyDescent="0.25">
      <c r="A40" s="164" t="s">
        <v>17</v>
      </c>
      <c r="B40" s="165"/>
      <c r="C40" s="165"/>
      <c r="D40" s="46" t="s">
        <v>0</v>
      </c>
      <c r="E40" s="47">
        <v>0</v>
      </c>
      <c r="F40" s="48">
        <v>0</v>
      </c>
      <c r="G40" s="48">
        <v>0</v>
      </c>
      <c r="H40" s="49">
        <f t="shared" si="0"/>
        <v>0</v>
      </c>
      <c r="I40" s="49">
        <f t="shared" si="1"/>
        <v>0</v>
      </c>
      <c r="J40" s="103" t="s">
        <v>50</v>
      </c>
      <c r="L40" s="17"/>
    </row>
    <row r="41" spans="1:12" s="14" customFormat="1" ht="31.5" x14ac:dyDescent="0.25">
      <c r="A41" s="135"/>
      <c r="B41" s="135"/>
      <c r="C41" s="135"/>
      <c r="D41" s="6" t="s">
        <v>1</v>
      </c>
      <c r="E41" s="13">
        <v>0</v>
      </c>
      <c r="F41" s="26">
        <v>0</v>
      </c>
      <c r="G41" s="26">
        <v>0</v>
      </c>
      <c r="H41" s="34">
        <f t="shared" si="0"/>
        <v>0</v>
      </c>
      <c r="I41" s="34">
        <f t="shared" si="1"/>
        <v>0</v>
      </c>
      <c r="J41" s="103"/>
      <c r="L41" s="15" t="s">
        <v>16</v>
      </c>
    </row>
    <row r="42" spans="1:12" s="14" customFormat="1" ht="30.75" customHeight="1" x14ac:dyDescent="0.25">
      <c r="A42" s="135"/>
      <c r="B42" s="135"/>
      <c r="C42" s="135"/>
      <c r="D42" s="6" t="s">
        <v>2</v>
      </c>
      <c r="E42" s="13">
        <v>0</v>
      </c>
      <c r="F42" s="26">
        <v>0</v>
      </c>
      <c r="G42" s="26">
        <v>0</v>
      </c>
      <c r="H42" s="34">
        <f t="shared" si="0"/>
        <v>0</v>
      </c>
      <c r="I42" s="34">
        <f t="shared" si="1"/>
        <v>0</v>
      </c>
      <c r="J42" s="103"/>
    </row>
    <row r="43" spans="1:12" s="14" customFormat="1" ht="24" customHeight="1" x14ac:dyDescent="0.25">
      <c r="A43" s="135"/>
      <c r="B43" s="135"/>
      <c r="C43" s="135"/>
      <c r="D43" s="6" t="s">
        <v>3</v>
      </c>
      <c r="E43" s="13">
        <v>0</v>
      </c>
      <c r="F43" s="26">
        <v>0</v>
      </c>
      <c r="G43" s="26">
        <v>0</v>
      </c>
      <c r="H43" s="34">
        <f t="shared" si="0"/>
        <v>0</v>
      </c>
      <c r="I43" s="34">
        <f t="shared" si="1"/>
        <v>0</v>
      </c>
      <c r="J43" s="103"/>
    </row>
    <row r="44" spans="1:12" s="14" customFormat="1" ht="48.75" customHeight="1" x14ac:dyDescent="0.25">
      <c r="A44" s="128"/>
      <c r="B44" s="128"/>
      <c r="C44" s="128"/>
      <c r="D44" s="6" t="s">
        <v>19</v>
      </c>
      <c r="E44" s="13">
        <v>0</v>
      </c>
      <c r="F44" s="26">
        <v>0</v>
      </c>
      <c r="G44" s="26">
        <v>0</v>
      </c>
      <c r="H44" s="34">
        <f t="shared" si="0"/>
        <v>0</v>
      </c>
      <c r="I44" s="34">
        <f t="shared" si="1"/>
        <v>0</v>
      </c>
      <c r="J44" s="103"/>
    </row>
    <row r="45" spans="1:12" s="14" customFormat="1" ht="42.75" customHeight="1" x14ac:dyDescent="0.25">
      <c r="A45" s="131" t="s">
        <v>41</v>
      </c>
      <c r="B45" s="132"/>
      <c r="C45" s="132"/>
      <c r="D45" s="132"/>
      <c r="E45" s="132"/>
      <c r="F45" s="132"/>
      <c r="G45" s="132"/>
      <c r="H45" s="132"/>
      <c r="I45" s="132"/>
      <c r="J45" s="132"/>
    </row>
    <row r="46" spans="1:12" s="11" customFormat="1" ht="24.75" customHeight="1" x14ac:dyDescent="0.25">
      <c r="A46" s="138" t="s">
        <v>10</v>
      </c>
      <c r="B46" s="125" t="s">
        <v>42</v>
      </c>
      <c r="C46" s="127" t="s">
        <v>45</v>
      </c>
      <c r="D46" s="5" t="s">
        <v>0</v>
      </c>
      <c r="E46" s="10">
        <v>106.3</v>
      </c>
      <c r="F46" s="10">
        <v>106.3</v>
      </c>
      <c r="G46" s="10">
        <v>106.3</v>
      </c>
      <c r="H46" s="22">
        <f t="shared" ref="H46:H50" si="2">G46-F46</f>
        <v>0</v>
      </c>
      <c r="I46" s="22">
        <f>G46/F46*100</f>
        <v>100</v>
      </c>
      <c r="J46" s="154" t="s">
        <v>63</v>
      </c>
    </row>
    <row r="47" spans="1:12" s="14" customFormat="1" ht="31.5" x14ac:dyDescent="0.25">
      <c r="A47" s="138"/>
      <c r="B47" s="125"/>
      <c r="C47" s="127"/>
      <c r="D47" s="6" t="s">
        <v>1</v>
      </c>
      <c r="E47" s="13">
        <v>0</v>
      </c>
      <c r="F47" s="26">
        <v>0</v>
      </c>
      <c r="G47" s="26">
        <v>0</v>
      </c>
      <c r="H47" s="34">
        <f t="shared" si="2"/>
        <v>0</v>
      </c>
      <c r="I47" s="34">
        <f t="shared" ref="I47:I50" si="3">H47-G47</f>
        <v>0</v>
      </c>
      <c r="J47" s="155"/>
    </row>
    <row r="48" spans="1:12" s="14" customFormat="1" ht="39" customHeight="1" x14ac:dyDescent="0.25">
      <c r="A48" s="138"/>
      <c r="B48" s="125"/>
      <c r="C48" s="127"/>
      <c r="D48" s="6" t="s">
        <v>2</v>
      </c>
      <c r="E48" s="13">
        <v>0</v>
      </c>
      <c r="F48" s="26">
        <v>0</v>
      </c>
      <c r="G48" s="26">
        <v>0</v>
      </c>
      <c r="H48" s="34">
        <f t="shared" si="2"/>
        <v>0</v>
      </c>
      <c r="I48" s="34">
        <f t="shared" si="3"/>
        <v>0</v>
      </c>
      <c r="J48" s="155"/>
    </row>
    <row r="49" spans="1:10" s="14" customFormat="1" ht="15.75" x14ac:dyDescent="0.25">
      <c r="A49" s="138"/>
      <c r="B49" s="125"/>
      <c r="C49" s="128"/>
      <c r="D49" s="6" t="s">
        <v>3</v>
      </c>
      <c r="E49" s="50">
        <v>106.3</v>
      </c>
      <c r="F49" s="50">
        <v>106.3</v>
      </c>
      <c r="G49" s="50">
        <v>106.3</v>
      </c>
      <c r="H49" s="22">
        <f t="shared" ref="H49" si="4">G49-F49</f>
        <v>0</v>
      </c>
      <c r="I49" s="22">
        <f t="shared" ref="I49" si="5">G49/F49*100</f>
        <v>100</v>
      </c>
      <c r="J49" s="155"/>
    </row>
    <row r="50" spans="1:10" s="14" customFormat="1" ht="33.75" customHeight="1" x14ac:dyDescent="0.25">
      <c r="A50" s="166"/>
      <c r="B50" s="126"/>
      <c r="C50" s="128"/>
      <c r="D50" s="6" t="s">
        <v>19</v>
      </c>
      <c r="E50" s="13">
        <v>0</v>
      </c>
      <c r="F50" s="26">
        <v>0</v>
      </c>
      <c r="G50" s="26">
        <v>0</v>
      </c>
      <c r="H50" s="34">
        <f t="shared" si="2"/>
        <v>0</v>
      </c>
      <c r="I50" s="34">
        <f t="shared" si="3"/>
        <v>0</v>
      </c>
      <c r="J50" s="156"/>
    </row>
    <row r="51" spans="1:10" s="11" customFormat="1" ht="27.75" customHeight="1" x14ac:dyDescent="0.25">
      <c r="A51" s="138" t="s">
        <v>11</v>
      </c>
      <c r="B51" s="125" t="s">
        <v>43</v>
      </c>
      <c r="C51" s="127" t="s">
        <v>45</v>
      </c>
      <c r="D51" s="5" t="s">
        <v>0</v>
      </c>
      <c r="E51" s="10">
        <v>0</v>
      </c>
      <c r="F51" s="10">
        <v>0</v>
      </c>
      <c r="G51" s="10">
        <v>0</v>
      </c>
      <c r="H51" s="22">
        <f t="shared" ref="H51:I55" si="6">G51-F51</f>
        <v>0</v>
      </c>
      <c r="I51" s="22">
        <f t="shared" si="6"/>
        <v>0</v>
      </c>
      <c r="J51" s="157" t="s">
        <v>66</v>
      </c>
    </row>
    <row r="52" spans="1:10" s="11" customFormat="1" ht="34.5" customHeight="1" x14ac:dyDescent="0.25">
      <c r="A52" s="138"/>
      <c r="B52" s="125"/>
      <c r="C52" s="127"/>
      <c r="D52" s="6" t="s">
        <v>12</v>
      </c>
      <c r="E52" s="13">
        <v>0</v>
      </c>
      <c r="F52" s="26">
        <v>0</v>
      </c>
      <c r="G52" s="26">
        <v>0</v>
      </c>
      <c r="H52" s="34">
        <f t="shared" si="6"/>
        <v>0</v>
      </c>
      <c r="I52" s="34">
        <f t="shared" ref="I52:I54" si="7">H52-G52</f>
        <v>0</v>
      </c>
      <c r="J52" s="158"/>
    </row>
    <row r="53" spans="1:10" s="14" customFormat="1" ht="43.5" customHeight="1" x14ac:dyDescent="0.25">
      <c r="A53" s="138"/>
      <c r="B53" s="125"/>
      <c r="C53" s="127"/>
      <c r="D53" s="6" t="s">
        <v>2</v>
      </c>
      <c r="E53" s="13">
        <v>0</v>
      </c>
      <c r="F53" s="26">
        <v>0</v>
      </c>
      <c r="G53" s="26">
        <v>0</v>
      </c>
      <c r="H53" s="34">
        <f t="shared" si="6"/>
        <v>0</v>
      </c>
      <c r="I53" s="34">
        <f t="shared" si="7"/>
        <v>0</v>
      </c>
      <c r="J53" s="158"/>
    </row>
    <row r="54" spans="1:10" s="14" customFormat="1" ht="15.75" x14ac:dyDescent="0.25">
      <c r="A54" s="138"/>
      <c r="B54" s="125"/>
      <c r="C54" s="128"/>
      <c r="D54" s="6" t="s">
        <v>3</v>
      </c>
      <c r="E54" s="10">
        <v>0</v>
      </c>
      <c r="F54" s="10">
        <v>0</v>
      </c>
      <c r="G54" s="10">
        <v>0</v>
      </c>
      <c r="H54" s="22">
        <f t="shared" ref="H54" si="8">G54-F54</f>
        <v>0</v>
      </c>
      <c r="I54" s="22">
        <f t="shared" si="7"/>
        <v>0</v>
      </c>
      <c r="J54" s="158"/>
    </row>
    <row r="55" spans="1:10" s="14" customFormat="1" ht="230.25" customHeight="1" x14ac:dyDescent="0.25">
      <c r="A55" s="139"/>
      <c r="B55" s="129"/>
      <c r="C55" s="130"/>
      <c r="D55" s="39" t="s">
        <v>19</v>
      </c>
      <c r="E55" s="40">
        <v>0</v>
      </c>
      <c r="F55" s="41">
        <v>0</v>
      </c>
      <c r="G55" s="41">
        <v>0</v>
      </c>
      <c r="H55" s="42">
        <f t="shared" si="6"/>
        <v>0</v>
      </c>
      <c r="I55" s="42">
        <f t="shared" ref="I55" si="9">H55-G55</f>
        <v>0</v>
      </c>
      <c r="J55" s="159"/>
    </row>
    <row r="56" spans="1:10" s="11" customFormat="1" ht="30" customHeight="1" x14ac:dyDescent="0.25">
      <c r="A56" s="138" t="s">
        <v>15</v>
      </c>
      <c r="B56" s="125" t="s">
        <v>44</v>
      </c>
      <c r="C56" s="127" t="s">
        <v>45</v>
      </c>
      <c r="D56" s="37" t="s">
        <v>0</v>
      </c>
      <c r="E56" s="10">
        <v>15</v>
      </c>
      <c r="F56" s="10">
        <v>15</v>
      </c>
      <c r="G56" s="10">
        <v>14.9</v>
      </c>
      <c r="H56" s="43">
        <v>-0.1</v>
      </c>
      <c r="I56" s="25">
        <v>99.3</v>
      </c>
      <c r="J56" s="160" t="s">
        <v>60</v>
      </c>
    </row>
    <row r="57" spans="1:10" s="14" customFormat="1" ht="42.75" customHeight="1" x14ac:dyDescent="0.25">
      <c r="A57" s="138"/>
      <c r="B57" s="125"/>
      <c r="C57" s="127"/>
      <c r="D57" s="36" t="s">
        <v>1</v>
      </c>
      <c r="E57" s="13">
        <v>0</v>
      </c>
      <c r="F57" s="26">
        <v>0</v>
      </c>
      <c r="G57" s="26">
        <v>0</v>
      </c>
      <c r="H57" s="45">
        <f t="shared" ref="H57:H60" si="10">G57-F57</f>
        <v>0</v>
      </c>
      <c r="I57" s="45">
        <f t="shared" ref="I57:I58" si="11">H57-G57</f>
        <v>0</v>
      </c>
      <c r="J57" s="161"/>
    </row>
    <row r="58" spans="1:10" s="14" customFormat="1" ht="36.75" customHeight="1" x14ac:dyDescent="0.25">
      <c r="A58" s="138"/>
      <c r="B58" s="125"/>
      <c r="C58" s="127"/>
      <c r="D58" s="36" t="s">
        <v>2</v>
      </c>
      <c r="E58" s="13">
        <v>0</v>
      </c>
      <c r="F58" s="26">
        <v>0</v>
      </c>
      <c r="G58" s="26">
        <v>0</v>
      </c>
      <c r="H58" s="45">
        <f t="shared" si="10"/>
        <v>0</v>
      </c>
      <c r="I58" s="45">
        <f t="shared" si="11"/>
        <v>0</v>
      </c>
      <c r="J58" s="161"/>
    </row>
    <row r="59" spans="1:10" s="14" customFormat="1" ht="20.25" customHeight="1" x14ac:dyDescent="0.25">
      <c r="A59" s="138"/>
      <c r="B59" s="125"/>
      <c r="C59" s="128"/>
      <c r="D59" s="36" t="s">
        <v>3</v>
      </c>
      <c r="E59" s="10">
        <v>15</v>
      </c>
      <c r="F59" s="10">
        <v>15</v>
      </c>
      <c r="G59" s="50">
        <v>14.9</v>
      </c>
      <c r="H59" s="43">
        <f t="shared" si="10"/>
        <v>-9.9999999999999645E-2</v>
      </c>
      <c r="I59" s="25">
        <f t="shared" ref="I59" si="12">G59/F59*100</f>
        <v>99.333333333333343</v>
      </c>
      <c r="J59" s="161"/>
    </row>
    <row r="60" spans="1:10" s="14" customFormat="1" ht="40.5" customHeight="1" x14ac:dyDescent="0.25">
      <c r="A60" s="166"/>
      <c r="B60" s="126"/>
      <c r="C60" s="128"/>
      <c r="D60" s="36" t="s">
        <v>19</v>
      </c>
      <c r="E60" s="13">
        <v>0</v>
      </c>
      <c r="F60" s="26">
        <v>0</v>
      </c>
      <c r="G60" s="26">
        <v>0</v>
      </c>
      <c r="H60" s="45">
        <f t="shared" si="10"/>
        <v>0</v>
      </c>
      <c r="I60" s="45">
        <f t="shared" ref="I60" si="13">H60-G60</f>
        <v>0</v>
      </c>
      <c r="J60" s="162"/>
    </row>
    <row r="61" spans="1:10" s="11" customFormat="1" ht="24" customHeight="1" x14ac:dyDescent="0.25">
      <c r="A61" s="167" t="s">
        <v>20</v>
      </c>
      <c r="B61" s="168"/>
      <c r="C61" s="168"/>
      <c r="D61" s="37" t="s">
        <v>0</v>
      </c>
      <c r="E61" s="10">
        <v>121.3</v>
      </c>
      <c r="F61" s="25">
        <v>121.3</v>
      </c>
      <c r="G61" s="25">
        <v>121.2</v>
      </c>
      <c r="H61" s="43">
        <v>-0.1</v>
      </c>
      <c r="I61" s="25">
        <v>99.91</v>
      </c>
      <c r="J61" s="103" t="s">
        <v>50</v>
      </c>
    </row>
    <row r="62" spans="1:10" s="14" customFormat="1" ht="42" customHeight="1" x14ac:dyDescent="0.25">
      <c r="A62" s="168"/>
      <c r="B62" s="168"/>
      <c r="C62" s="168"/>
      <c r="D62" s="36" t="s">
        <v>1</v>
      </c>
      <c r="E62" s="13">
        <v>0</v>
      </c>
      <c r="F62" s="26">
        <v>0</v>
      </c>
      <c r="G62" s="26">
        <v>0</v>
      </c>
      <c r="H62" s="45">
        <f t="shared" ref="H62:I79" si="14">G62-F62</f>
        <v>0</v>
      </c>
      <c r="I62" s="45">
        <f t="shared" ref="I62:I65" si="15">H62-G62</f>
        <v>0</v>
      </c>
      <c r="J62" s="103"/>
    </row>
    <row r="63" spans="1:10" s="14" customFormat="1" ht="42" customHeight="1" x14ac:dyDescent="0.25">
      <c r="A63" s="168"/>
      <c r="B63" s="168"/>
      <c r="C63" s="168"/>
      <c r="D63" s="36" t="s">
        <v>2</v>
      </c>
      <c r="E63" s="13">
        <v>0</v>
      </c>
      <c r="F63" s="26">
        <v>0</v>
      </c>
      <c r="G63" s="26">
        <v>0</v>
      </c>
      <c r="H63" s="45">
        <f t="shared" si="14"/>
        <v>0</v>
      </c>
      <c r="I63" s="45">
        <f t="shared" si="15"/>
        <v>0</v>
      </c>
      <c r="J63" s="103"/>
    </row>
    <row r="64" spans="1:10" s="14" customFormat="1" ht="27.75" customHeight="1" x14ac:dyDescent="0.25">
      <c r="A64" s="168"/>
      <c r="B64" s="168"/>
      <c r="C64" s="168"/>
      <c r="D64" s="36" t="s">
        <v>3</v>
      </c>
      <c r="E64" s="50">
        <v>121.3</v>
      </c>
      <c r="F64" s="25">
        <v>121.3</v>
      </c>
      <c r="G64" s="25">
        <v>121.2</v>
      </c>
      <c r="H64" s="43">
        <v>-0.1</v>
      </c>
      <c r="I64" s="25">
        <v>99.91</v>
      </c>
      <c r="J64" s="103"/>
    </row>
    <row r="65" spans="1:14" s="14" customFormat="1" ht="36.75" customHeight="1" x14ac:dyDescent="0.25">
      <c r="A65" s="134"/>
      <c r="B65" s="134"/>
      <c r="C65" s="134"/>
      <c r="D65" s="36" t="s">
        <v>19</v>
      </c>
      <c r="E65" s="13">
        <v>0</v>
      </c>
      <c r="F65" s="26">
        <v>0</v>
      </c>
      <c r="G65" s="26">
        <v>0</v>
      </c>
      <c r="H65" s="45">
        <f t="shared" si="14"/>
        <v>0</v>
      </c>
      <c r="I65" s="45">
        <f t="shared" si="15"/>
        <v>0</v>
      </c>
      <c r="J65" s="103"/>
    </row>
    <row r="66" spans="1:14" s="14" customFormat="1" ht="23.25" customHeight="1" x14ac:dyDescent="0.25">
      <c r="A66" s="107" t="s">
        <v>6</v>
      </c>
      <c r="B66" s="107"/>
      <c r="C66" s="107"/>
      <c r="D66" s="37" t="s">
        <v>0</v>
      </c>
      <c r="E66" s="50">
        <v>255.8</v>
      </c>
      <c r="F66" s="25">
        <v>255.8</v>
      </c>
      <c r="G66" s="25">
        <v>255.7</v>
      </c>
      <c r="H66" s="43">
        <f t="shared" ref="H66:H68" si="16">G66-F66</f>
        <v>-0.10000000000002274</v>
      </c>
      <c r="I66" s="25">
        <v>99.91</v>
      </c>
      <c r="J66" s="103" t="s">
        <v>50</v>
      </c>
    </row>
    <row r="67" spans="1:14" s="14" customFormat="1" ht="40.5" customHeight="1" x14ac:dyDescent="0.25">
      <c r="A67" s="107"/>
      <c r="B67" s="107"/>
      <c r="C67" s="107"/>
      <c r="D67" s="62" t="s">
        <v>1</v>
      </c>
      <c r="E67" s="50">
        <f t="shared" ref="E67:F67" si="17">E53+E32+E16</f>
        <v>0</v>
      </c>
      <c r="F67" s="25">
        <f t="shared" si="17"/>
        <v>0</v>
      </c>
      <c r="G67" s="25">
        <f>G53+G32+G16</f>
        <v>0</v>
      </c>
      <c r="H67" s="43">
        <f t="shared" si="16"/>
        <v>0</v>
      </c>
      <c r="I67" s="43">
        <f t="shared" ref="I67:I68" si="18">H67-G67</f>
        <v>0</v>
      </c>
      <c r="J67" s="103"/>
    </row>
    <row r="68" spans="1:14" s="14" customFormat="1" ht="47.25" customHeight="1" x14ac:dyDescent="0.25">
      <c r="A68" s="107"/>
      <c r="B68" s="107"/>
      <c r="C68" s="107"/>
      <c r="D68" s="37" t="s">
        <v>2</v>
      </c>
      <c r="E68" s="50">
        <v>0</v>
      </c>
      <c r="F68" s="25">
        <v>0</v>
      </c>
      <c r="G68" s="25">
        <v>0</v>
      </c>
      <c r="H68" s="43">
        <f t="shared" si="16"/>
        <v>0</v>
      </c>
      <c r="I68" s="43">
        <f t="shared" si="18"/>
        <v>0</v>
      </c>
      <c r="J68" s="103"/>
    </row>
    <row r="69" spans="1:14" s="14" customFormat="1" ht="21.75" customHeight="1" x14ac:dyDescent="0.25">
      <c r="A69" s="107"/>
      <c r="B69" s="107"/>
      <c r="C69" s="107"/>
      <c r="D69" s="37" t="s">
        <v>3</v>
      </c>
      <c r="E69" s="50">
        <v>255.8</v>
      </c>
      <c r="F69" s="25">
        <v>255.8</v>
      </c>
      <c r="G69" s="25">
        <v>255.7</v>
      </c>
      <c r="H69" s="43">
        <f t="shared" ref="H69" si="19">G69-F69</f>
        <v>-0.10000000000002274</v>
      </c>
      <c r="I69" s="25">
        <v>99.91</v>
      </c>
      <c r="J69" s="103"/>
    </row>
    <row r="70" spans="1:14" s="14" customFormat="1" ht="42.75" customHeight="1" x14ac:dyDescent="0.25">
      <c r="A70" s="107"/>
      <c r="B70" s="107"/>
      <c r="C70" s="107"/>
      <c r="D70" s="37" t="s">
        <v>19</v>
      </c>
      <c r="E70" s="50">
        <v>0</v>
      </c>
      <c r="F70" s="25">
        <v>0</v>
      </c>
      <c r="G70" s="25">
        <v>0</v>
      </c>
      <c r="H70" s="43">
        <f t="shared" ref="H70" si="20">G70-F70</f>
        <v>0</v>
      </c>
      <c r="I70" s="43">
        <f t="shared" ref="I70" si="21">H70-G70</f>
        <v>0</v>
      </c>
      <c r="J70" s="103"/>
    </row>
    <row r="71" spans="1:14" s="14" customFormat="1" ht="15.75" x14ac:dyDescent="0.25">
      <c r="A71" s="108" t="s">
        <v>56</v>
      </c>
      <c r="B71" s="109"/>
      <c r="C71" s="109"/>
      <c r="D71" s="109"/>
      <c r="E71" s="109"/>
      <c r="F71" s="109"/>
      <c r="G71" s="109"/>
      <c r="H71" s="109"/>
      <c r="I71" s="110"/>
      <c r="J71" s="104" t="s">
        <v>50</v>
      </c>
    </row>
    <row r="72" spans="1:14" s="14" customFormat="1" ht="15.75" x14ac:dyDescent="0.25">
      <c r="A72" s="111" t="s">
        <v>57</v>
      </c>
      <c r="B72" s="112"/>
      <c r="C72" s="113"/>
      <c r="D72" s="37" t="s">
        <v>0</v>
      </c>
      <c r="E72" s="50">
        <f t="shared" ref="E72:G73" si="22">E57+E36+E20</f>
        <v>0</v>
      </c>
      <c r="F72" s="25">
        <f t="shared" si="22"/>
        <v>0</v>
      </c>
      <c r="G72" s="25">
        <f t="shared" si="22"/>
        <v>0</v>
      </c>
      <c r="H72" s="43">
        <f t="shared" ref="H72" si="23">G72-F72</f>
        <v>0</v>
      </c>
      <c r="I72" s="43">
        <f t="shared" ref="I72" si="24">H72-G72</f>
        <v>0</v>
      </c>
      <c r="J72" s="105"/>
    </row>
    <row r="73" spans="1:14" s="14" customFormat="1" ht="38.25" customHeight="1" x14ac:dyDescent="0.25">
      <c r="A73" s="114"/>
      <c r="B73" s="115"/>
      <c r="C73" s="116"/>
      <c r="D73" s="66" t="s">
        <v>1</v>
      </c>
      <c r="E73" s="50">
        <f t="shared" si="22"/>
        <v>0</v>
      </c>
      <c r="F73" s="25">
        <f t="shared" si="22"/>
        <v>0</v>
      </c>
      <c r="G73" s="25">
        <f t="shared" si="22"/>
        <v>0</v>
      </c>
      <c r="H73" s="43">
        <f t="shared" ref="H73:H76" si="25">G73-F73</f>
        <v>0</v>
      </c>
      <c r="I73" s="43">
        <f t="shared" ref="I73" si="26">H73-G73</f>
        <v>0</v>
      </c>
      <c r="J73" s="105"/>
    </row>
    <row r="74" spans="1:14" s="14" customFormat="1" ht="51" customHeight="1" x14ac:dyDescent="0.25">
      <c r="A74" s="114"/>
      <c r="B74" s="115"/>
      <c r="C74" s="116"/>
      <c r="D74" s="37" t="s">
        <v>2</v>
      </c>
      <c r="E74" s="50">
        <v>0</v>
      </c>
      <c r="F74" s="25">
        <v>0</v>
      </c>
      <c r="G74" s="25">
        <v>0</v>
      </c>
      <c r="H74" s="43">
        <f t="shared" ref="H74:H75" si="27">G74-F74</f>
        <v>0</v>
      </c>
      <c r="I74" s="43">
        <f t="shared" ref="I74" si="28">H74-G74</f>
        <v>0</v>
      </c>
      <c r="J74" s="105"/>
    </row>
    <row r="75" spans="1:14" s="14" customFormat="1" ht="21" customHeight="1" x14ac:dyDescent="0.25">
      <c r="A75" s="114"/>
      <c r="B75" s="115"/>
      <c r="C75" s="116"/>
      <c r="D75" s="37" t="s">
        <v>3</v>
      </c>
      <c r="E75" s="50">
        <v>0</v>
      </c>
      <c r="F75" s="25">
        <v>0</v>
      </c>
      <c r="G75" s="25">
        <v>0</v>
      </c>
      <c r="H75" s="43">
        <f t="shared" si="27"/>
        <v>0</v>
      </c>
      <c r="I75" s="44">
        <v>0</v>
      </c>
      <c r="J75" s="105"/>
    </row>
    <row r="76" spans="1:14" s="14" customFormat="1" ht="45" customHeight="1" x14ac:dyDescent="0.25">
      <c r="A76" s="117"/>
      <c r="B76" s="118"/>
      <c r="C76" s="119"/>
      <c r="D76" s="37" t="s">
        <v>19</v>
      </c>
      <c r="E76" s="50">
        <v>0</v>
      </c>
      <c r="F76" s="25">
        <v>0</v>
      </c>
      <c r="G76" s="25">
        <v>0</v>
      </c>
      <c r="H76" s="43">
        <f t="shared" si="25"/>
        <v>0</v>
      </c>
      <c r="I76" s="44">
        <v>0</v>
      </c>
      <c r="J76" s="106"/>
    </row>
    <row r="77" spans="1:14" s="8" customFormat="1" ht="30" customHeight="1" x14ac:dyDescent="0.25">
      <c r="A77" s="107" t="s">
        <v>58</v>
      </c>
      <c r="B77" s="107"/>
      <c r="C77" s="107"/>
      <c r="D77" s="37" t="s">
        <v>0</v>
      </c>
      <c r="E77" s="10">
        <v>255.8</v>
      </c>
      <c r="F77" s="25">
        <f xml:space="preserve"> F61+F40+F24</f>
        <v>255.8</v>
      </c>
      <c r="G77" s="25">
        <f>G61+G40+G24</f>
        <v>255.7</v>
      </c>
      <c r="H77" s="43">
        <f t="shared" si="14"/>
        <v>-0.10000000000002274</v>
      </c>
      <c r="I77" s="25">
        <v>99.91</v>
      </c>
      <c r="J77" s="103" t="s">
        <v>50</v>
      </c>
      <c r="K77" s="18" t="s">
        <v>16</v>
      </c>
      <c r="L77" s="18" t="s">
        <v>16</v>
      </c>
      <c r="M77" s="18" t="s">
        <v>16</v>
      </c>
      <c r="N77" s="18" t="s">
        <v>16</v>
      </c>
    </row>
    <row r="78" spans="1:14" s="8" customFormat="1" ht="31.5" x14ac:dyDescent="0.25">
      <c r="A78" s="107"/>
      <c r="B78" s="107"/>
      <c r="C78" s="107"/>
      <c r="D78" s="38" t="s">
        <v>1</v>
      </c>
      <c r="E78" s="10">
        <f t="shared" ref="E78:F79" si="29">E62+E41+E25</f>
        <v>0</v>
      </c>
      <c r="F78" s="25">
        <f t="shared" si="29"/>
        <v>0</v>
      </c>
      <c r="G78" s="25">
        <f>G62+G41+G25</f>
        <v>0</v>
      </c>
      <c r="H78" s="43">
        <f t="shared" si="14"/>
        <v>0</v>
      </c>
      <c r="I78" s="43">
        <f t="shared" si="14"/>
        <v>0</v>
      </c>
      <c r="J78" s="103"/>
      <c r="K78" s="18" t="s">
        <v>16</v>
      </c>
    </row>
    <row r="79" spans="1:14" s="8" customFormat="1" ht="52.5" customHeight="1" x14ac:dyDescent="0.25">
      <c r="A79" s="107"/>
      <c r="B79" s="107"/>
      <c r="C79" s="107"/>
      <c r="D79" s="37" t="s">
        <v>2</v>
      </c>
      <c r="E79" s="10">
        <f t="shared" si="29"/>
        <v>0</v>
      </c>
      <c r="F79" s="25">
        <f t="shared" si="29"/>
        <v>0</v>
      </c>
      <c r="G79" s="25">
        <f>G63+G42+G26</f>
        <v>0</v>
      </c>
      <c r="H79" s="43">
        <f t="shared" si="14"/>
        <v>0</v>
      </c>
      <c r="I79" s="43">
        <f t="shared" si="14"/>
        <v>0</v>
      </c>
      <c r="J79" s="103"/>
      <c r="K79" s="18" t="s">
        <v>16</v>
      </c>
      <c r="L79" s="18"/>
    </row>
    <row r="80" spans="1:14" s="8" customFormat="1" ht="21.75" customHeight="1" x14ac:dyDescent="0.25">
      <c r="A80" s="107"/>
      <c r="B80" s="107"/>
      <c r="C80" s="107"/>
      <c r="D80" s="37" t="s">
        <v>3</v>
      </c>
      <c r="E80" s="50">
        <v>255.8</v>
      </c>
      <c r="F80" s="25">
        <f xml:space="preserve"> F64+F43+F27</f>
        <v>255.8</v>
      </c>
      <c r="G80" s="25">
        <f>G64+G43+G27</f>
        <v>255.7</v>
      </c>
      <c r="H80" s="43">
        <f t="shared" ref="H80" si="30">G80-F80</f>
        <v>-0.10000000000002274</v>
      </c>
      <c r="I80" s="25">
        <v>99.91</v>
      </c>
      <c r="J80" s="103"/>
      <c r="K80" s="18"/>
      <c r="L80" s="18"/>
    </row>
    <row r="81" spans="1:11" s="8" customFormat="1" ht="41.25" customHeight="1" x14ac:dyDescent="0.25">
      <c r="A81" s="107"/>
      <c r="B81" s="107"/>
      <c r="C81" s="107"/>
      <c r="D81" s="37" t="s">
        <v>19</v>
      </c>
      <c r="E81" s="10">
        <v>0</v>
      </c>
      <c r="F81" s="25">
        <v>0</v>
      </c>
      <c r="G81" s="25">
        <v>0</v>
      </c>
      <c r="H81" s="43">
        <v>0</v>
      </c>
      <c r="I81" s="44">
        <v>0</v>
      </c>
      <c r="J81" s="103"/>
      <c r="K81" s="18" t="s">
        <v>16</v>
      </c>
    </row>
    <row r="82" spans="1:11" s="8" customFormat="1" ht="15.75" x14ac:dyDescent="0.25">
      <c r="A82" s="67"/>
      <c r="B82" s="67"/>
      <c r="C82" s="67"/>
      <c r="D82" s="68"/>
      <c r="E82" s="69"/>
      <c r="F82" s="70"/>
      <c r="G82" s="70"/>
      <c r="H82" s="71"/>
      <c r="I82" s="72"/>
      <c r="J82" s="73"/>
      <c r="K82" s="18"/>
    </row>
    <row r="83" spans="1:11" s="8" customFormat="1" ht="15.75" x14ac:dyDescent="0.25">
      <c r="A83" s="67"/>
      <c r="B83" s="67"/>
      <c r="C83" s="67"/>
      <c r="D83" s="68"/>
      <c r="E83" s="69"/>
      <c r="F83" s="70"/>
      <c r="G83" s="70"/>
      <c r="H83" s="71"/>
      <c r="I83" s="72"/>
      <c r="J83" s="73"/>
      <c r="K83" s="18"/>
    </row>
    <row r="84" spans="1:11" s="8" customFormat="1" ht="15.75" x14ac:dyDescent="0.25">
      <c r="A84" s="67"/>
      <c r="B84" s="67"/>
      <c r="C84" s="67"/>
      <c r="D84" s="68"/>
      <c r="E84" s="69"/>
      <c r="F84" s="70"/>
      <c r="G84" s="70"/>
      <c r="H84" s="71"/>
      <c r="I84" s="72"/>
      <c r="J84" s="73"/>
      <c r="K84" s="18"/>
    </row>
    <row r="85" spans="1:11" ht="7.5" customHeight="1" x14ac:dyDescent="0.25">
      <c r="E85" s="4"/>
    </row>
    <row r="86" spans="1:11" s="20" customFormat="1" ht="54" customHeight="1" x14ac:dyDescent="0.3">
      <c r="A86" s="120" t="s">
        <v>46</v>
      </c>
      <c r="B86" s="120"/>
      <c r="C86" s="51" t="s">
        <v>47</v>
      </c>
      <c r="D86" s="52"/>
      <c r="E86" s="53"/>
      <c r="F86" s="121" t="s">
        <v>47</v>
      </c>
      <c r="G86" s="121"/>
      <c r="H86" s="54"/>
      <c r="I86" s="55"/>
      <c r="J86" s="56" t="s">
        <v>49</v>
      </c>
    </row>
    <row r="87" spans="1:11" s="20" customFormat="1" ht="15.75" x14ac:dyDescent="0.25">
      <c r="A87" s="61" t="s">
        <v>51</v>
      </c>
      <c r="B87" s="61"/>
      <c r="C87" s="61"/>
      <c r="D87" s="61"/>
      <c r="E87" s="61"/>
      <c r="F87" s="61"/>
      <c r="G87" s="61"/>
      <c r="H87" s="61"/>
      <c r="I87" s="61"/>
      <c r="J87" s="60"/>
    </row>
    <row r="88" spans="1:11" s="20" customFormat="1" ht="15.75" x14ac:dyDescent="0.25">
      <c r="A88" s="59"/>
      <c r="B88" s="59"/>
      <c r="C88" s="59"/>
      <c r="D88" s="59"/>
      <c r="E88" s="59"/>
      <c r="F88" s="59"/>
      <c r="G88" s="59"/>
      <c r="H88" s="59"/>
      <c r="I88" s="59"/>
      <c r="J88" s="60"/>
    </row>
    <row r="89" spans="1:11" s="19" customFormat="1" x14ac:dyDescent="0.25">
      <c r="A89" s="63" t="s">
        <v>65</v>
      </c>
      <c r="B89" s="32"/>
      <c r="C89" s="59"/>
      <c r="D89" s="59"/>
      <c r="E89" s="59"/>
      <c r="F89" s="59"/>
      <c r="G89" s="59"/>
      <c r="H89" s="59"/>
      <c r="I89" s="59"/>
    </row>
    <row r="90" spans="1:11" s="19" customFormat="1" ht="47.25" customHeight="1" x14ac:dyDescent="0.3">
      <c r="A90" s="101" t="s">
        <v>55</v>
      </c>
      <c r="B90" s="101"/>
      <c r="C90" s="64" t="s">
        <v>54</v>
      </c>
      <c r="D90" s="65" t="s">
        <v>53</v>
      </c>
      <c r="E90" s="21"/>
      <c r="F90" s="28"/>
      <c r="G90" s="27"/>
      <c r="H90" s="23"/>
      <c r="I90" s="21"/>
    </row>
    <row r="91" spans="1:11" s="19" customFormat="1" ht="40.5" customHeight="1" x14ac:dyDescent="0.3">
      <c r="A91" s="101"/>
      <c r="B91" s="101"/>
      <c r="E91" s="21"/>
      <c r="F91" s="28"/>
      <c r="G91" s="27"/>
      <c r="H91" s="23"/>
      <c r="I91" s="21"/>
    </row>
    <row r="92" spans="1:11" ht="18.75" x14ac:dyDescent="0.3">
      <c r="A92" s="101"/>
      <c r="B92" s="101"/>
      <c r="C92" s="57"/>
      <c r="D92" s="7"/>
      <c r="E92" s="21"/>
      <c r="F92" s="28"/>
      <c r="G92" s="27"/>
      <c r="H92" s="23"/>
      <c r="I92" s="21"/>
    </row>
    <row r="93" spans="1:11" ht="34.5" customHeight="1" x14ac:dyDescent="0.25">
      <c r="C93" s="57"/>
      <c r="D93" s="7"/>
    </row>
    <row r="94" spans="1:11" ht="15.75" x14ac:dyDescent="0.25">
      <c r="A94" s="101"/>
      <c r="B94" s="102"/>
      <c r="C94" s="58"/>
      <c r="D94" s="51"/>
      <c r="E94" s="7"/>
    </row>
    <row r="95" spans="1:11" x14ac:dyDescent="0.25">
      <c r="C95" s="57"/>
    </row>
  </sheetData>
  <mergeCells count="69">
    <mergeCell ref="B30:B34"/>
    <mergeCell ref="C30:C34"/>
    <mergeCell ref="A90:B90"/>
    <mergeCell ref="J30:J34"/>
    <mergeCell ref="J35:J39"/>
    <mergeCell ref="J61:J65"/>
    <mergeCell ref="J40:J44"/>
    <mergeCell ref="J46:J50"/>
    <mergeCell ref="J51:J55"/>
    <mergeCell ref="J56:J60"/>
    <mergeCell ref="A30:A34"/>
    <mergeCell ref="A40:C44"/>
    <mergeCell ref="A56:A60"/>
    <mergeCell ref="A46:A50"/>
    <mergeCell ref="A61:C65"/>
    <mergeCell ref="A29:J29"/>
    <mergeCell ref="A14:A18"/>
    <mergeCell ref="J19:J23"/>
    <mergeCell ref="A24:C28"/>
    <mergeCell ref="A19:A23"/>
    <mergeCell ref="J14:J18"/>
    <mergeCell ref="J24:J28"/>
    <mergeCell ref="B14:B18"/>
    <mergeCell ref="C14:C18"/>
    <mergeCell ref="B19:B23"/>
    <mergeCell ref="C19:C23"/>
    <mergeCell ref="A13:J13"/>
    <mergeCell ref="A1:J1"/>
    <mergeCell ref="A2:J2"/>
    <mergeCell ref="A3:J3"/>
    <mergeCell ref="B56:B60"/>
    <mergeCell ref="C56:C60"/>
    <mergeCell ref="B51:B55"/>
    <mergeCell ref="C51:C55"/>
    <mergeCell ref="A45:J45"/>
    <mergeCell ref="A35:A39"/>
    <mergeCell ref="B35:B39"/>
    <mergeCell ref="C35:C39"/>
    <mergeCell ref="H10:H11"/>
    <mergeCell ref="B46:B50"/>
    <mergeCell ref="C46:C50"/>
    <mergeCell ref="A51:A55"/>
    <mergeCell ref="A94:B94"/>
    <mergeCell ref="J77:J81"/>
    <mergeCell ref="J71:J76"/>
    <mergeCell ref="J66:J70"/>
    <mergeCell ref="A66:C70"/>
    <mergeCell ref="A71:I71"/>
    <mergeCell ref="A72:C76"/>
    <mergeCell ref="A92:B92"/>
    <mergeCell ref="A91:B91"/>
    <mergeCell ref="A86:B86"/>
    <mergeCell ref="F86:G86"/>
    <mergeCell ref="A77:C81"/>
    <mergeCell ref="B4:J4"/>
    <mergeCell ref="B5:J5"/>
    <mergeCell ref="B6:J6"/>
    <mergeCell ref="B7:J7"/>
    <mergeCell ref="G9:G11"/>
    <mergeCell ref="A8:J8"/>
    <mergeCell ref="D9:D11"/>
    <mergeCell ref="C9:C11"/>
    <mergeCell ref="B9:B11"/>
    <mergeCell ref="A9:A11"/>
    <mergeCell ref="F9:F11"/>
    <mergeCell ref="E9:E11"/>
    <mergeCell ref="H9:J9"/>
    <mergeCell ref="J10:J11"/>
    <mergeCell ref="I10:I11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rowBreaks count="3" manualBreakCount="3">
    <brk id="28" max="9" man="1"/>
    <brk id="39" max="9" man="1"/>
    <brk id="6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2022-01-19T05:18:33Z</dcterms:modified>
</cp:coreProperties>
</file>