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  <c r="C15" s="1"/>
  <c r="J26" i="4" l="1"/>
  <c r="J27"/>
  <c r="J28"/>
  <c r="J29"/>
  <c r="J30"/>
  <c r="J31"/>
  <c r="J32"/>
  <c r="J25"/>
  <c r="H26"/>
  <c r="H27"/>
  <c r="H28"/>
  <c r="H29"/>
  <c r="H30"/>
  <c r="H31"/>
  <c r="H32"/>
  <c r="H25"/>
  <c r="H14" i="1" l="1"/>
  <c r="G14"/>
  <c r="F14"/>
  <c r="E14"/>
  <c r="D14"/>
  <c r="I14"/>
  <c r="C14"/>
  <c r="I15" l="1"/>
  <c r="H15"/>
  <c r="G15"/>
  <c r="F15"/>
  <c r="E15"/>
  <c r="D15"/>
  <c r="E32" i="4" l="1"/>
  <c r="E28" l="1"/>
</calcChain>
</file>

<file path=xl/sharedStrings.xml><?xml version="1.0" encoding="utf-8"?>
<sst xmlns="http://schemas.openxmlformats.org/spreadsheetml/2006/main" count="83" uniqueCount="70">
  <si>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</si>
  <si>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</si>
  <si>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</si>
  <si>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</si>
  <si>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</si>
  <si>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</si>
  <si>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</si>
  <si>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</si>
  <si>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</si>
  <si>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</si>
  <si>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</si>
  <si>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</si>
  <si>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</si>
  <si>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</si>
  <si>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</si>
  <si>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</si>
  <si>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</si>
  <si>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</si>
  <si>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</si>
  <si>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</si>
  <si>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</si>
  <si>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</si>
  <si>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</si>
  <si>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</si>
  <si>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</si>
  <si>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</si>
  <si>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</si>
  <si>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</si>
  <si>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</si>
  <si>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</si>
  <si>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</si>
  <si>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</si>
  <si>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</si>
  <si>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</si>
  <si>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</si>
  <si>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</si>
  <si>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</si>
  <si>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</si>
  <si>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</si>
  <si>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</si>
  <si>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</si>
  <si>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</si>
  <si>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</si>
  <si>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</si>
  <si>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</si>
  <si>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</si>
  <si>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</si>
  <si>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</si>
  <si>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</si>
  <si>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</si>
  <si>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</si>
  <si>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</si>
  <si>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</si>
  <si>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</si>
  <si>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</si>
  <si>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Главный бухгалтер Лепеева Ю.П.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</si>
  <si>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</si>
  <si>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</si>
  <si>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</si>
  <si>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</si>
  <si>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21376,95</t>
  </si>
  <si>
    <t>0</t>
  </si>
  <si>
    <t>на единицу (3790 услуг):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</si>
  <si>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</si>
  <si>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</si>
  <si>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Исполнение за январь  от общего доведенного задания на год</t>
  </si>
  <si>
    <t>Исполнение за январь от общего доведенного задания на год</t>
  </si>
  <si>
    <t>Отчет</t>
  </si>
  <si>
    <t>о выполнении муниципального задания</t>
  </si>
  <si>
    <t>за январь  2017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</si>
</sst>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49" fontId="14" fillId="0" borderId="0" xfId="0" applyNumberFormat="1" applyFont="1"/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Normal="100" workbookViewId="0">
      <selection activeCell="H26" sqref="H26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58" t="s">
        <v>67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>
      <c r="A2" s="58" t="s">
        <v>68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5.75">
      <c r="A3" s="58" t="s">
        <v>69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5" spans="1:11" s="21" customFormat="1" ht="49.5" customHeight="1">
      <c r="A5" s="59" t="s">
        <v>63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1" ht="15.75">
      <c r="A7" s="63" t="s">
        <v>64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5.75">
      <c r="A8" s="62" t="s">
        <v>12</v>
      </c>
      <c r="B8" s="62"/>
      <c r="C8" s="62"/>
      <c r="D8" s="62"/>
      <c r="E8" s="62"/>
      <c r="F8" s="62"/>
      <c r="G8" s="62"/>
      <c r="H8" s="62"/>
      <c r="I8" s="62"/>
    </row>
    <row r="9" spans="1:11" ht="15.75">
      <c r="A9" s="11"/>
    </row>
    <row r="10" spans="1:11" ht="15.75">
      <c r="A10" s="62" t="s">
        <v>13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16.5" thickBot="1">
      <c r="A11" s="11"/>
    </row>
    <row r="12" spans="1:11" ht="47.25" customHeight="1" thickBot="1">
      <c r="A12" s="64" t="s">
        <v>14</v>
      </c>
      <c r="B12" s="64" t="s">
        <v>15</v>
      </c>
      <c r="C12" s="60" t="s">
        <v>16</v>
      </c>
      <c r="D12" s="61"/>
      <c r="E12" s="60" t="s">
        <v>17</v>
      </c>
      <c r="F12" s="66"/>
      <c r="G12" s="66"/>
      <c r="H12" s="66"/>
      <c r="I12" s="66"/>
      <c r="J12" s="66"/>
      <c r="K12" s="61"/>
    </row>
    <row r="13" spans="1:11" ht="48" thickBot="1">
      <c r="A13" s="65"/>
      <c r="B13" s="65"/>
      <c r="C13" s="12" t="s">
        <v>18</v>
      </c>
      <c r="D13" s="12" t="s">
        <v>19</v>
      </c>
      <c r="E13" s="60" t="s">
        <v>20</v>
      </c>
      <c r="F13" s="61"/>
      <c r="G13" s="60" t="s">
        <v>21</v>
      </c>
      <c r="H13" s="61"/>
      <c r="I13" s="5" t="s">
        <v>22</v>
      </c>
      <c r="J13" s="5" t="s">
        <v>23</v>
      </c>
      <c r="K13" s="5" t="s">
        <v>24</v>
      </c>
    </row>
    <row r="14" spans="1:11" ht="15.75" thickBot="1">
      <c r="A14" s="17">
        <v>1</v>
      </c>
      <c r="B14" s="3">
        <v>2</v>
      </c>
      <c r="C14" s="3">
        <v>3</v>
      </c>
      <c r="D14" s="3">
        <v>4</v>
      </c>
      <c r="E14" s="67">
        <v>5</v>
      </c>
      <c r="F14" s="68"/>
      <c r="G14" s="67">
        <v>6</v>
      </c>
      <c r="H14" s="68"/>
      <c r="I14" s="3">
        <v>7</v>
      </c>
      <c r="J14" s="3">
        <v>8</v>
      </c>
      <c r="K14" s="3">
        <v>9</v>
      </c>
    </row>
    <row r="15" spans="1:11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60" t="s">
        <v>34</v>
      </c>
      <c r="F15" s="61"/>
      <c r="G15" s="69">
        <v>4.87</v>
      </c>
      <c r="H15" s="70"/>
      <c r="I15" s="26">
        <v>0</v>
      </c>
      <c r="J15" s="32"/>
      <c r="K15" s="28"/>
    </row>
    <row r="16" spans="1:11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60" t="s">
        <v>56</v>
      </c>
      <c r="F16" s="61"/>
      <c r="G16" s="71">
        <v>0.98</v>
      </c>
      <c r="H16" s="72"/>
      <c r="I16" s="27">
        <v>0</v>
      </c>
      <c r="J16" s="31"/>
      <c r="K16" s="25"/>
    </row>
    <row r="17" spans="1:14" ht="15.75">
      <c r="A17" s="2"/>
    </row>
    <row r="18" spans="1:14" ht="15.75">
      <c r="A18" s="2"/>
    </row>
    <row r="20" spans="1:14" ht="15.75">
      <c r="A20" s="73" t="s">
        <v>25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13"/>
      <c r="M20" s="13"/>
      <c r="N20" s="13"/>
    </row>
    <row r="21" spans="1:14" ht="16.5" thickBot="1">
      <c r="A21" s="14"/>
    </row>
    <row r="22" spans="1:14" ht="47.25" customHeight="1" thickBot="1">
      <c r="A22" s="64" t="s">
        <v>14</v>
      </c>
      <c r="B22" s="64" t="s">
        <v>26</v>
      </c>
      <c r="C22" s="60" t="s">
        <v>16</v>
      </c>
      <c r="D22" s="61"/>
      <c r="E22" s="60" t="s">
        <v>17</v>
      </c>
      <c r="F22" s="66"/>
      <c r="G22" s="66"/>
      <c r="H22" s="66"/>
      <c r="I22" s="66"/>
      <c r="J22" s="66"/>
      <c r="K22" s="61"/>
    </row>
    <row r="23" spans="1:14" ht="57.75" customHeight="1" thickBot="1">
      <c r="A23" s="65"/>
      <c r="B23" s="65"/>
      <c r="C23" s="12" t="s">
        <v>18</v>
      </c>
      <c r="D23" s="12" t="s">
        <v>19</v>
      </c>
      <c r="E23" s="60" t="s">
        <v>20</v>
      </c>
      <c r="F23" s="61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</row>
    <row r="24" spans="1:14" ht="15.7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4" ht="26.25" customHeight="1" thickBot="1">
      <c r="A25" s="64">
        <v>1</v>
      </c>
      <c r="B25" s="64" t="s">
        <v>39</v>
      </c>
      <c r="C25" s="64" t="s">
        <v>40</v>
      </c>
      <c r="D25" s="64">
        <v>642</v>
      </c>
      <c r="E25" s="34">
        <v>17670</v>
      </c>
      <c r="F25" s="3" t="s">
        <v>35</v>
      </c>
      <c r="G25" s="49">
        <v>1863</v>
      </c>
      <c r="H25" s="44">
        <f>G25/E25*100</f>
        <v>10.543293718166383</v>
      </c>
      <c r="I25" s="56">
        <v>0.05</v>
      </c>
      <c r="J25" s="44">
        <f>H25-100</f>
        <v>-89.456706281833618</v>
      </c>
      <c r="K25" s="75" t="s">
        <v>65</v>
      </c>
    </row>
    <row r="26" spans="1:14" ht="16.5" thickBot="1">
      <c r="A26" s="74"/>
      <c r="B26" s="74"/>
      <c r="C26" s="74"/>
      <c r="D26" s="74"/>
      <c r="E26" s="34">
        <v>10330</v>
      </c>
      <c r="F26" s="3" t="s">
        <v>36</v>
      </c>
      <c r="G26" s="49">
        <v>850</v>
      </c>
      <c r="H26" s="44">
        <f t="shared" ref="H26:H32" si="0">G26/E26*100</f>
        <v>8.2284607938044534</v>
      </c>
      <c r="I26" s="56">
        <v>0.05</v>
      </c>
      <c r="J26" s="44">
        <f t="shared" ref="J26:J32" si="1">H26-100</f>
        <v>-91.771539206195541</v>
      </c>
      <c r="K26" s="76"/>
    </row>
    <row r="27" spans="1:14" ht="26.25" thickBot="1">
      <c r="A27" s="74"/>
      <c r="B27" s="74"/>
      <c r="C27" s="74"/>
      <c r="D27" s="74"/>
      <c r="E27" s="34">
        <v>900</v>
      </c>
      <c r="F27" s="3" t="s">
        <v>37</v>
      </c>
      <c r="G27" s="49">
        <v>52</v>
      </c>
      <c r="H27" s="44">
        <f t="shared" si="0"/>
        <v>5.7777777777777777</v>
      </c>
      <c r="I27" s="56">
        <v>0.05</v>
      </c>
      <c r="J27" s="44">
        <f t="shared" si="1"/>
        <v>-94.222222222222229</v>
      </c>
      <c r="K27" s="77"/>
    </row>
    <row r="28" spans="1:14" ht="16.5" thickBot="1">
      <c r="A28" s="74"/>
      <c r="B28" s="74"/>
      <c r="C28" s="74"/>
      <c r="D28" s="74"/>
      <c r="E28" s="40">
        <f>SUM(E25:E27)</f>
        <v>28900</v>
      </c>
      <c r="F28" s="33" t="s">
        <v>38</v>
      </c>
      <c r="G28" s="48">
        <v>2765</v>
      </c>
      <c r="H28" s="44">
        <f t="shared" si="0"/>
        <v>9.5674740484429055</v>
      </c>
      <c r="I28" s="56">
        <v>0.05</v>
      </c>
      <c r="J28" s="44">
        <f t="shared" si="1"/>
        <v>-90.432525951557096</v>
      </c>
      <c r="K28" s="52"/>
    </row>
    <row r="29" spans="1:14" ht="40.5" customHeight="1" thickBot="1">
      <c r="A29" s="74"/>
      <c r="B29" s="74"/>
      <c r="C29" s="74"/>
      <c r="D29" s="74"/>
      <c r="E29" s="53">
        <v>5800</v>
      </c>
      <c r="F29" s="51" t="s">
        <v>57</v>
      </c>
      <c r="G29" s="55">
        <v>577</v>
      </c>
      <c r="H29" s="44">
        <f t="shared" si="0"/>
        <v>9.9482758620689662</v>
      </c>
      <c r="I29" s="56">
        <v>0.05</v>
      </c>
      <c r="J29" s="44">
        <f t="shared" si="1"/>
        <v>-90.051724137931032</v>
      </c>
      <c r="K29" s="75" t="s">
        <v>66</v>
      </c>
    </row>
    <row r="30" spans="1:14" ht="40.5" customHeight="1" thickBot="1">
      <c r="A30" s="74"/>
      <c r="B30" s="74"/>
      <c r="C30" s="74"/>
      <c r="D30" s="74"/>
      <c r="E30" s="53">
        <v>3900</v>
      </c>
      <c r="F30" s="51" t="s">
        <v>58</v>
      </c>
      <c r="G30" s="55">
        <v>307</v>
      </c>
      <c r="H30" s="44">
        <f t="shared" si="0"/>
        <v>7.8717948717948723</v>
      </c>
      <c r="I30" s="56">
        <v>0.05</v>
      </c>
      <c r="J30" s="44">
        <f t="shared" si="1"/>
        <v>-92.128205128205124</v>
      </c>
      <c r="K30" s="76"/>
    </row>
    <row r="31" spans="1:14" ht="51" customHeight="1" thickBot="1">
      <c r="A31" s="74"/>
      <c r="B31" s="74"/>
      <c r="C31" s="74"/>
      <c r="D31" s="74"/>
      <c r="E31" s="53">
        <v>1800</v>
      </c>
      <c r="F31" s="51" t="s">
        <v>59</v>
      </c>
      <c r="G31" s="55">
        <v>141</v>
      </c>
      <c r="H31" s="44">
        <f t="shared" si="0"/>
        <v>7.8333333333333339</v>
      </c>
      <c r="I31" s="56">
        <v>0.05</v>
      </c>
      <c r="J31" s="44">
        <f t="shared" si="1"/>
        <v>-92.166666666666671</v>
      </c>
      <c r="K31" s="77"/>
    </row>
    <row r="32" spans="1:14" ht="16.5" thickBot="1">
      <c r="A32" s="65"/>
      <c r="B32" s="65"/>
      <c r="C32" s="65"/>
      <c r="D32" s="65"/>
      <c r="E32" s="50">
        <f>SUM(E29:E31)</f>
        <v>11500</v>
      </c>
      <c r="F32" s="33" t="s">
        <v>38</v>
      </c>
      <c r="G32" s="45">
        <v>1025</v>
      </c>
      <c r="H32" s="44">
        <f t="shared" si="0"/>
        <v>8.9130434782608692</v>
      </c>
      <c r="I32" s="56">
        <v>0.05</v>
      </c>
      <c r="J32" s="44">
        <f t="shared" si="1"/>
        <v>-91.086956521739125</v>
      </c>
      <c r="K32" s="22"/>
    </row>
    <row r="34" spans="1:8">
      <c r="A34" s="29" t="s">
        <v>44</v>
      </c>
    </row>
    <row r="35" spans="1:8">
      <c r="A35" s="29" t="s">
        <v>54</v>
      </c>
      <c r="H35" s="46"/>
    </row>
    <row r="36" spans="1:8">
      <c r="A36" s="29" t="s">
        <v>45</v>
      </c>
    </row>
  </sheetData>
  <mergeCells count="31">
    <mergeCell ref="A22:A23"/>
    <mergeCell ref="B22:B23"/>
    <mergeCell ref="C22:D22"/>
    <mergeCell ref="E22:K22"/>
    <mergeCell ref="A25:A32"/>
    <mergeCell ref="B25:B32"/>
    <mergeCell ref="C25:C32"/>
    <mergeCell ref="D25:D32"/>
    <mergeCell ref="K25:K27"/>
    <mergeCell ref="K29:K31"/>
    <mergeCell ref="G14:H14"/>
    <mergeCell ref="G15:H15"/>
    <mergeCell ref="G16:H16"/>
    <mergeCell ref="E16:F16"/>
    <mergeCell ref="A20:K20"/>
    <mergeCell ref="A1:K1"/>
    <mergeCell ref="A2:K2"/>
    <mergeCell ref="A3:K3"/>
    <mergeCell ref="A5:K5"/>
    <mergeCell ref="E23:F23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  <mergeCell ref="E15:F15"/>
    <mergeCell ref="G13:H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workbookViewId="0">
      <selection activeCell="M11" sqref="M11"/>
    </sheetView>
  </sheetViews>
  <sheetFormatPr defaultRowHeight="15"/>
  <cols>
    <col min="1" max="1" width="4.42578125" customWidth="1"/>
    <col min="2" max="2" width="35.5703125" customWidth="1"/>
    <col min="3" max="3" width="13.140625" bestFit="1" customWidth="1"/>
    <col min="4" max="4" width="19.7109375" bestFit="1" customWidth="1"/>
    <col min="5" max="5" width="15.42578125" customWidth="1"/>
    <col min="6" max="6" width="14.42578125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41" t="s">
        <v>27</v>
      </c>
      <c r="B1" s="41"/>
      <c r="C1" s="41"/>
      <c r="D1" s="41"/>
      <c r="E1" s="41"/>
      <c r="F1" s="41"/>
      <c r="G1" s="41"/>
      <c r="H1" s="41"/>
      <c r="I1" s="41"/>
    </row>
    <row r="2" spans="1:9" ht="12" customHeight="1">
      <c r="A2" s="2"/>
    </row>
    <row r="3" spans="1:9" s="8" customFormat="1" ht="15.75">
      <c r="A3" s="82" t="s">
        <v>50</v>
      </c>
      <c r="B3" s="82"/>
      <c r="C3" s="82"/>
      <c r="D3" s="82"/>
      <c r="E3" s="82"/>
      <c r="F3" s="82"/>
      <c r="G3" s="82"/>
      <c r="H3" s="39">
        <v>449900</v>
      </c>
    </row>
    <row r="4" spans="1:9" s="8" customFormat="1" ht="15.75">
      <c r="A4" s="7" t="s">
        <v>51</v>
      </c>
      <c r="B4" s="7"/>
      <c r="C4" s="7"/>
      <c r="D4" s="39"/>
      <c r="E4" s="7"/>
      <c r="H4" s="39">
        <v>449900</v>
      </c>
      <c r="I4" s="57"/>
    </row>
    <row r="5" spans="1:9" s="8" customFormat="1" ht="15.75">
      <c r="A5" s="7" t="s">
        <v>53</v>
      </c>
      <c r="E5" s="42"/>
      <c r="H5" s="54" t="s">
        <v>61</v>
      </c>
      <c r="I5" s="9"/>
    </row>
    <row r="6" spans="1:9" s="8" customFormat="1" ht="15.75">
      <c r="A6" s="7" t="s">
        <v>52</v>
      </c>
      <c r="E6" s="43"/>
      <c r="H6" s="54" t="s">
        <v>60</v>
      </c>
      <c r="I6" s="9"/>
    </row>
    <row r="7" spans="1:9" s="8" customFormat="1" ht="15.75">
      <c r="A7" s="7" t="s">
        <v>48</v>
      </c>
      <c r="D7" s="38"/>
      <c r="E7" s="47"/>
      <c r="H7" s="54" t="s">
        <v>60</v>
      </c>
      <c r="I7" s="57"/>
    </row>
    <row r="8" spans="1:9" s="8" customFormat="1" ht="15.75">
      <c r="A8" s="7" t="s">
        <v>49</v>
      </c>
      <c r="D8" s="42"/>
      <c r="H8" s="54" t="s">
        <v>61</v>
      </c>
      <c r="I8" s="57"/>
    </row>
    <row r="9" spans="1:9" ht="16.5" thickBot="1">
      <c r="A9" s="1"/>
      <c r="H9" s="10"/>
      <c r="I9" s="10"/>
    </row>
    <row r="10" spans="1:9" ht="15.75" thickBot="1">
      <c r="A10" s="78" t="s">
        <v>0</v>
      </c>
      <c r="B10" s="78" t="s">
        <v>1</v>
      </c>
      <c r="C10" s="67" t="s">
        <v>2</v>
      </c>
      <c r="D10" s="81"/>
      <c r="E10" s="81"/>
      <c r="F10" s="81"/>
      <c r="G10" s="68"/>
      <c r="H10" s="78" t="s">
        <v>3</v>
      </c>
      <c r="I10" s="78" t="s">
        <v>4</v>
      </c>
    </row>
    <row r="11" spans="1:9" ht="15.75" thickBot="1">
      <c r="A11" s="79"/>
      <c r="B11" s="79"/>
      <c r="C11" s="78" t="s">
        <v>5</v>
      </c>
      <c r="D11" s="67" t="s">
        <v>6</v>
      </c>
      <c r="E11" s="81"/>
      <c r="F11" s="81"/>
      <c r="G11" s="68"/>
      <c r="H11" s="79"/>
      <c r="I11" s="79"/>
    </row>
    <row r="12" spans="1:9" ht="77.25" thickBot="1">
      <c r="A12" s="80"/>
      <c r="B12" s="80"/>
      <c r="C12" s="80"/>
      <c r="D12" s="3" t="s">
        <v>7</v>
      </c>
      <c r="E12" s="3" t="s">
        <v>8</v>
      </c>
      <c r="F12" s="3" t="s">
        <v>9</v>
      </c>
      <c r="G12" s="3" t="s">
        <v>10</v>
      </c>
      <c r="H12" s="80"/>
      <c r="I12" s="80"/>
    </row>
    <row r="13" spans="1:9" ht="123" customHeight="1" thickBot="1">
      <c r="A13" s="16">
        <v>1</v>
      </c>
      <c r="B13" s="23" t="s">
        <v>41</v>
      </c>
      <c r="C13" s="24">
        <f>D13+F13</f>
        <v>1753830.03</v>
      </c>
      <c r="D13" s="24">
        <v>804931.43</v>
      </c>
      <c r="E13" s="24">
        <v>804931.43</v>
      </c>
      <c r="F13" s="24">
        <v>948898.6</v>
      </c>
      <c r="G13" s="24">
        <v>12435.67</v>
      </c>
      <c r="H13" s="24">
        <v>1377.3</v>
      </c>
      <c r="I13" s="24">
        <v>0</v>
      </c>
    </row>
    <row r="14" spans="1:9" ht="21" customHeight="1" thickBot="1">
      <c r="A14" s="16"/>
      <c r="B14" s="23" t="s">
        <v>62</v>
      </c>
      <c r="C14" s="24">
        <f t="shared" ref="C14:H14" si="0">C13/3790</f>
        <v>462.75198680738788</v>
      </c>
      <c r="D14" s="24">
        <f t="shared" si="0"/>
        <v>212.38296306068602</v>
      </c>
      <c r="E14" s="24">
        <f t="shared" si="0"/>
        <v>212.38296306068602</v>
      </c>
      <c r="F14" s="24">
        <f t="shared" si="0"/>
        <v>250.36902374670183</v>
      </c>
      <c r="G14" s="24">
        <f t="shared" si="0"/>
        <v>3.2811794195250661</v>
      </c>
      <c r="H14" s="24">
        <f t="shared" si="0"/>
        <v>0.36340369393139843</v>
      </c>
      <c r="I14" s="24">
        <f t="shared" ref="I14" si="1">I13/3790</f>
        <v>0</v>
      </c>
    </row>
    <row r="15" spans="1:9" ht="16.5" thickBot="1">
      <c r="A15" s="4"/>
      <c r="B15" s="6" t="s">
        <v>11</v>
      </c>
      <c r="C15" s="24">
        <f>C13</f>
        <v>1753830.03</v>
      </c>
      <c r="D15" s="24">
        <f t="shared" ref="D15:I15" si="2">D13</f>
        <v>804931.43</v>
      </c>
      <c r="E15" s="24">
        <f t="shared" si="2"/>
        <v>804931.43</v>
      </c>
      <c r="F15" s="24">
        <f t="shared" si="2"/>
        <v>948898.6</v>
      </c>
      <c r="G15" s="24">
        <f t="shared" si="2"/>
        <v>12435.67</v>
      </c>
      <c r="H15" s="24">
        <f t="shared" si="2"/>
        <v>1377.3</v>
      </c>
      <c r="I15" s="24">
        <f t="shared" si="2"/>
        <v>0</v>
      </c>
    </row>
    <row r="16" spans="1:9" ht="15.75">
      <c r="A16" s="1"/>
    </row>
    <row r="17" spans="1:2">
      <c r="A17" s="35" t="s">
        <v>42</v>
      </c>
      <c r="B17" s="35"/>
    </row>
    <row r="18" spans="1:2">
      <c r="A18" s="36" t="s">
        <v>55</v>
      </c>
      <c r="B18" s="37"/>
    </row>
    <row r="19" spans="1:2">
      <c r="A19" s="36" t="s">
        <v>43</v>
      </c>
      <c r="B19" s="37"/>
    </row>
    <row r="20" spans="1:2" ht="15.75">
      <c r="A20" s="1"/>
      <c r="B20" s="14"/>
    </row>
  </sheetData>
  <mergeCells count="8">
    <mergeCell ref="A3:G3"/>
    <mergeCell ref="A10:A12"/>
    <mergeCell ref="B10:B12"/>
    <mergeCell ref="C10:G10"/>
    <mergeCell ref="H10:H12"/>
    <mergeCell ref="I10:I12"/>
    <mergeCell ref="C11:C12"/>
    <mergeCell ref="D11:G11"/>
  </mergeCells>
  <printOptions horizontalCentered="1"/>
  <pageMargins left="0" right="0" top="0.74803149606299213" bottom="0.55118110236220474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2017-02-07T10:57:40Z</cp:lastPrinted>
  <dcterms:created xsi:type="dcterms:W3CDTF">2016-02-03T11:00:06Z</dcterms:created>
  <dcterms:modified xsi:type="dcterms:W3CDTF">2017-02-07T10:58:18Z</dcterms:modified>
</cp:coreProperties>
</file>