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835"/>
  </bookViews>
  <sheets>
    <sheet name="2017" sheetId="2" r:id="rId1"/>
  </sheets>
  <calcPr calcId="152511"/>
</workbook>
</file>

<file path=xl/calcChain.xml><?xml version="1.0" encoding="utf-8"?>
<calcChain xmlns="http://schemas.openxmlformats.org/spreadsheetml/2006/main">
  <c r="G15" i="2"/>
  <c r="N29" l="1"/>
  <c r="N22"/>
  <c r="N15"/>
  <c r="N9"/>
  <c r="N11" s="1"/>
  <c r="N13" s="1"/>
  <c r="M29"/>
  <c r="M22"/>
  <c r="M15"/>
  <c r="M9"/>
  <c r="K29"/>
  <c r="K22"/>
  <c r="K15"/>
  <c r="K9"/>
  <c r="H28"/>
  <c r="H26"/>
  <c r="H24"/>
  <c r="H21"/>
  <c r="H19"/>
  <c r="H17"/>
  <c r="H14"/>
  <c r="H12"/>
  <c r="H10"/>
  <c r="H8"/>
  <c r="H7"/>
  <c r="H6"/>
  <c r="F29"/>
  <c r="F22"/>
  <c r="F15"/>
  <c r="F9"/>
  <c r="D29"/>
  <c r="D22"/>
  <c r="D15"/>
  <c r="D9"/>
  <c r="B29"/>
  <c r="B22"/>
  <c r="B15"/>
  <c r="B9"/>
  <c r="Q28"/>
  <c r="Q26"/>
  <c r="Q24"/>
  <c r="Q21"/>
  <c r="Q19"/>
  <c r="Q17"/>
  <c r="Q14"/>
  <c r="Q12"/>
  <c r="Q10"/>
  <c r="Q7"/>
  <c r="Q8"/>
  <c r="Q6"/>
  <c r="O9"/>
  <c r="O11" s="1"/>
  <c r="O13" s="1"/>
  <c r="O15"/>
  <c r="O22"/>
  <c r="O29"/>
  <c r="G29"/>
  <c r="G22"/>
  <c r="M16" l="1"/>
  <c r="M18" s="1"/>
  <c r="M20" s="1"/>
  <c r="M23" s="1"/>
  <c r="M25" s="1"/>
  <c r="M27" s="1"/>
  <c r="M30" s="1"/>
  <c r="H22"/>
  <c r="M11"/>
  <c r="M13" s="1"/>
  <c r="B16"/>
  <c r="B18" s="1"/>
  <c r="B20" s="1"/>
  <c r="B23" s="1"/>
  <c r="B25" s="1"/>
  <c r="B27" s="1"/>
  <c r="B30" s="1"/>
  <c r="D16"/>
  <c r="D18" s="1"/>
  <c r="D20" s="1"/>
  <c r="D23" s="1"/>
  <c r="D25" s="1"/>
  <c r="D27" s="1"/>
  <c r="D30" s="1"/>
  <c r="F16"/>
  <c r="F18" s="1"/>
  <c r="F20" s="1"/>
  <c r="F23" s="1"/>
  <c r="F25" s="1"/>
  <c r="F27" s="1"/>
  <c r="F30" s="1"/>
  <c r="K16"/>
  <c r="K18" s="1"/>
  <c r="K20" s="1"/>
  <c r="K23" s="1"/>
  <c r="K25" s="1"/>
  <c r="K27" s="1"/>
  <c r="K30" s="1"/>
  <c r="N16"/>
  <c r="N18" s="1"/>
  <c r="N20" s="1"/>
  <c r="N23" s="1"/>
  <c r="N25" s="1"/>
  <c r="N27" s="1"/>
  <c r="N30" s="1"/>
  <c r="K11"/>
  <c r="K13" s="1"/>
  <c r="F11"/>
  <c r="F13" s="1"/>
  <c r="H29"/>
  <c r="H9"/>
  <c r="H11" s="1"/>
  <c r="H13" s="1"/>
  <c r="D11"/>
  <c r="D13" s="1"/>
  <c r="H15"/>
  <c r="O16"/>
  <c r="O18" s="1"/>
  <c r="O20" s="1"/>
  <c r="O23" s="1"/>
  <c r="O25" s="1"/>
  <c r="O27" s="1"/>
  <c r="O30" s="1"/>
  <c r="B11"/>
  <c r="B13" s="1"/>
  <c r="I28"/>
  <c r="I26"/>
  <c r="I24"/>
  <c r="I21"/>
  <c r="I19"/>
  <c r="I17"/>
  <c r="I14"/>
  <c r="I12"/>
  <c r="I10"/>
  <c r="I7"/>
  <c r="I8"/>
  <c r="I6"/>
  <c r="G9"/>
  <c r="G11" s="1"/>
  <c r="G13" s="1"/>
  <c r="E29"/>
  <c r="E22"/>
  <c r="E15"/>
  <c r="E9"/>
  <c r="E11" s="1"/>
  <c r="E13" s="1"/>
  <c r="C29"/>
  <c r="C22"/>
  <c r="C15"/>
  <c r="C9"/>
  <c r="C11" s="1"/>
  <c r="C13" s="1"/>
  <c r="P29"/>
  <c r="L29"/>
  <c r="P22"/>
  <c r="L22"/>
  <c r="R7"/>
  <c r="R8"/>
  <c r="R6"/>
  <c r="P15"/>
  <c r="L15"/>
  <c r="P9"/>
  <c r="L9"/>
  <c r="L11" s="1"/>
  <c r="L13" s="1"/>
  <c r="Q29"/>
  <c r="Q22"/>
  <c r="Q15"/>
  <c r="Q9"/>
  <c r="Q11" s="1"/>
  <c r="Q13" s="1"/>
  <c r="R28"/>
  <c r="R26"/>
  <c r="R24"/>
  <c r="R21"/>
  <c r="R19"/>
  <c r="R17"/>
  <c r="R14"/>
  <c r="R12"/>
  <c r="R10"/>
  <c r="H16" l="1"/>
  <c r="H18" s="1"/>
  <c r="H20" s="1"/>
  <c r="H23"/>
  <c r="H25" s="1"/>
  <c r="H27" s="1"/>
  <c r="H30" s="1"/>
  <c r="H31"/>
  <c r="R29"/>
  <c r="R22"/>
  <c r="I29"/>
  <c r="G16"/>
  <c r="G18" s="1"/>
  <c r="G20" s="1"/>
  <c r="G23" s="1"/>
  <c r="G25" s="1"/>
  <c r="G27" s="1"/>
  <c r="G30" s="1"/>
  <c r="I22"/>
  <c r="R15"/>
  <c r="I15"/>
  <c r="P16"/>
  <c r="P18" s="1"/>
  <c r="P20" s="1"/>
  <c r="P23" s="1"/>
  <c r="P25" s="1"/>
  <c r="P27" s="1"/>
  <c r="P30" s="1"/>
  <c r="Q31"/>
  <c r="I9"/>
  <c r="I11" s="1"/>
  <c r="I13" s="1"/>
  <c r="P11"/>
  <c r="P13" s="1"/>
  <c r="E16"/>
  <c r="E18" s="1"/>
  <c r="E20" s="1"/>
  <c r="E23" s="1"/>
  <c r="E25" s="1"/>
  <c r="E27" s="1"/>
  <c r="E30" s="1"/>
  <c r="C16"/>
  <c r="R9"/>
  <c r="Q16"/>
  <c r="Q18" s="1"/>
  <c r="Q20" s="1"/>
  <c r="Q30"/>
  <c r="L16"/>
  <c r="L18" s="1"/>
  <c r="L20" s="1"/>
  <c r="Q23"/>
  <c r="Q25" s="1"/>
  <c r="Q27" s="1"/>
  <c r="C18" l="1"/>
  <c r="C20" s="1"/>
  <c r="C23" s="1"/>
  <c r="I16"/>
  <c r="I18" s="1"/>
  <c r="I20" s="1"/>
  <c r="R11"/>
  <c r="R13" s="1"/>
  <c r="R16"/>
  <c r="R18" s="1"/>
  <c r="R20" s="1"/>
  <c r="R23" s="1"/>
  <c r="R25" s="1"/>
  <c r="R27" s="1"/>
  <c r="R30" s="1"/>
  <c r="L23"/>
  <c r="C25" l="1"/>
  <c r="C27" s="1"/>
  <c r="C30" s="1"/>
  <c r="I31" s="1"/>
  <c r="I23"/>
  <c r="I25" s="1"/>
  <c r="I27" s="1"/>
  <c r="I30" s="1"/>
  <c r="L25"/>
  <c r="L27" l="1"/>
  <c r="L30" l="1"/>
  <c r="R31" s="1"/>
</calcChain>
</file>

<file path=xl/sharedStrings.xml><?xml version="1.0" encoding="utf-8"?>
<sst xmlns="http://schemas.openxmlformats.org/spreadsheetml/2006/main" count="64" uniqueCount="38">
  <si>
    <t>Федеральные</t>
  </si>
  <si>
    <t xml:space="preserve">Региональные </t>
  </si>
  <si>
    <t>Муниципальные</t>
  </si>
  <si>
    <t>Всего</t>
  </si>
  <si>
    <t>1 квартал</t>
  </si>
  <si>
    <t>апрель</t>
  </si>
  <si>
    <t>май</t>
  </si>
  <si>
    <t>июнь</t>
  </si>
  <si>
    <t>2 квартал</t>
  </si>
  <si>
    <t>с начала года</t>
  </si>
  <si>
    <t>июль</t>
  </si>
  <si>
    <t>август</t>
  </si>
  <si>
    <t>сентябрь</t>
  </si>
  <si>
    <t>3 квартал</t>
  </si>
  <si>
    <t>октябрь</t>
  </si>
  <si>
    <t>ноябрь</t>
  </si>
  <si>
    <t>декабрь</t>
  </si>
  <si>
    <t>4 квартал</t>
  </si>
  <si>
    <t>январь</t>
  </si>
  <si>
    <t>февраль</t>
  </si>
  <si>
    <t>март</t>
  </si>
  <si>
    <t xml:space="preserve">План </t>
  </si>
  <si>
    <t>Факт</t>
  </si>
  <si>
    <t>Отчет о выполнении плана предоставления услуг МАУ "МФЦ"  г.Югорска</t>
  </si>
  <si>
    <t>Исполнитель:</t>
  </si>
  <si>
    <t>Телефон:</t>
  </si>
  <si>
    <t>8(34675)</t>
  </si>
  <si>
    <t>2017 год</t>
  </si>
  <si>
    <t xml:space="preserve">Услуги информирования и консультирования (единиц) </t>
  </si>
  <si>
    <t>Услуги (единиц)</t>
  </si>
  <si>
    <t xml:space="preserve">месяце </t>
  </si>
  <si>
    <t xml:space="preserve"> АО "Ипотечного агенство Югры"</t>
  </si>
  <si>
    <t xml:space="preserve">оказано </t>
  </si>
  <si>
    <t>Начальник отдела  административной и правовой работы  Соболевская Евгения Станиславовна</t>
  </si>
  <si>
    <t xml:space="preserve">В августе </t>
  </si>
  <si>
    <t>7 услуг</t>
  </si>
  <si>
    <t xml:space="preserve"> АО "Корпорации МСП"  10  услуг</t>
  </si>
  <si>
    <t>Всего за сентябрь  месяц  оказано 3054 услуги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</si>
</sst>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justify"/>
    </xf>
    <xf numFmtId="0" fontId="2" fillId="6" borderId="3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 vertical="top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6"/>
  <sheetViews>
    <sheetView tabSelected="1" topLeftCell="A7" workbookViewId="0">
      <selection activeCell="K37" sqref="K37"/>
    </sheetView>
  </sheetViews>
  <sheetFormatPr defaultColWidth="9.140625" defaultRowHeight="15.75"/>
  <cols>
    <col min="1" max="1" width="17.42578125" style="1" customWidth="1"/>
    <col min="2" max="2" width="7" style="6" bestFit="1" customWidth="1"/>
    <col min="3" max="3" width="7.7109375" style="6" customWidth="1"/>
    <col min="4" max="4" width="7" style="1" bestFit="1" customWidth="1"/>
    <col min="5" max="5" width="8.28515625" style="1" customWidth="1"/>
    <col min="6" max="6" width="7" style="1" bestFit="1" customWidth="1"/>
    <col min="7" max="7" width="8.85546875" style="1" customWidth="1"/>
    <col min="8" max="8" width="7" style="1" bestFit="1" customWidth="1"/>
    <col min="9" max="9" width="8.7109375" style="1" customWidth="1"/>
    <col min="10" max="10" width="4.5703125" style="1" customWidth="1"/>
    <col min="11" max="11" width="7" style="1" bestFit="1" customWidth="1"/>
    <col min="12" max="12" width="8.140625" style="1" customWidth="1"/>
    <col min="13" max="13" width="7" style="1" bestFit="1" customWidth="1"/>
    <col min="14" max="14" width="8.28515625" style="1" customWidth="1"/>
    <col min="15" max="15" width="7" style="1" bestFit="1" customWidth="1"/>
    <col min="16" max="16" width="8.28515625" style="1" customWidth="1"/>
    <col min="17" max="17" width="7" style="1" customWidth="1"/>
    <col min="18" max="18" width="8.28515625" style="1" customWidth="1"/>
    <col min="19" max="16384" width="9.140625" style="1"/>
  </cols>
  <sheetData>
    <row r="1" spans="1:18">
      <c r="A1" s="24" t="s">
        <v>23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>
      <c r="A3" s="25" t="s">
        <v>29</v>
      </c>
      <c r="B3" s="25"/>
      <c r="C3" s="25"/>
      <c r="D3" s="25"/>
      <c r="E3" s="25"/>
      <c r="F3" s="25"/>
      <c r="G3" s="25"/>
      <c r="H3" s="25"/>
      <c r="I3" s="25"/>
      <c r="J3" s="9"/>
      <c r="K3" s="26" t="s">
        <v>28</v>
      </c>
      <c r="L3" s="26"/>
      <c r="M3" s="26"/>
      <c r="N3" s="26"/>
      <c r="O3" s="26"/>
      <c r="P3" s="26"/>
      <c r="Q3" s="26"/>
      <c r="R3" s="26"/>
    </row>
    <row r="4" spans="1:18" s="6" customFormat="1" ht="12.75" customHeight="1">
      <c r="A4" s="22"/>
      <c r="B4" s="27" t="s">
        <v>0</v>
      </c>
      <c r="C4" s="28"/>
      <c r="D4" s="29" t="s">
        <v>1</v>
      </c>
      <c r="E4" s="29"/>
      <c r="F4" s="30" t="s">
        <v>2</v>
      </c>
      <c r="G4" s="31"/>
      <c r="H4" s="14" t="s">
        <v>3</v>
      </c>
      <c r="I4" s="14"/>
      <c r="K4" s="27" t="s">
        <v>0</v>
      </c>
      <c r="L4" s="32"/>
      <c r="M4" s="27" t="s">
        <v>1</v>
      </c>
      <c r="N4" s="32"/>
      <c r="O4" s="33" t="s">
        <v>2</v>
      </c>
      <c r="P4" s="34"/>
      <c r="Q4" s="27" t="s">
        <v>3</v>
      </c>
      <c r="R4" s="32"/>
    </row>
    <row r="5" spans="1:18" s="6" customFormat="1">
      <c r="A5" s="23"/>
      <c r="B5" s="18" t="s">
        <v>21</v>
      </c>
      <c r="C5" s="15" t="s">
        <v>22</v>
      </c>
      <c r="D5" s="16" t="s">
        <v>21</v>
      </c>
      <c r="E5" s="15" t="s">
        <v>22</v>
      </c>
      <c r="F5" s="16" t="s">
        <v>21</v>
      </c>
      <c r="G5" s="15" t="s">
        <v>22</v>
      </c>
      <c r="H5" s="16" t="s">
        <v>21</v>
      </c>
      <c r="I5" s="15" t="s">
        <v>22</v>
      </c>
      <c r="K5" s="18" t="s">
        <v>21</v>
      </c>
      <c r="L5" s="15" t="s">
        <v>22</v>
      </c>
      <c r="M5" s="16" t="s">
        <v>21</v>
      </c>
      <c r="N5" s="15" t="s">
        <v>22</v>
      </c>
      <c r="O5" s="16" t="s">
        <v>21</v>
      </c>
      <c r="P5" s="15" t="s">
        <v>22</v>
      </c>
      <c r="Q5" s="16" t="s">
        <v>21</v>
      </c>
      <c r="R5" s="15" t="s">
        <v>22</v>
      </c>
    </row>
    <row r="6" spans="1:18" s="6" customFormat="1" ht="18" customHeight="1">
      <c r="A6" s="4" t="s">
        <v>18</v>
      </c>
      <c r="B6" s="17">
        <v>940</v>
      </c>
      <c r="C6" s="5">
        <v>1863</v>
      </c>
      <c r="D6" s="17">
        <v>700</v>
      </c>
      <c r="E6" s="5">
        <v>850</v>
      </c>
      <c r="F6" s="17">
        <v>30</v>
      </c>
      <c r="G6" s="5">
        <v>52</v>
      </c>
      <c r="H6" s="17">
        <f t="shared" ref="H6:I8" si="0">B6+D6+F6</f>
        <v>1670</v>
      </c>
      <c r="I6" s="5">
        <f t="shared" si="0"/>
        <v>2765</v>
      </c>
      <c r="K6" s="17">
        <v>368</v>
      </c>
      <c r="L6" s="5">
        <v>577</v>
      </c>
      <c r="M6" s="17">
        <v>247</v>
      </c>
      <c r="N6" s="5">
        <v>307</v>
      </c>
      <c r="O6" s="17">
        <v>58</v>
      </c>
      <c r="P6" s="5">
        <v>141</v>
      </c>
      <c r="Q6" s="17">
        <f>K6+M6+O6</f>
        <v>673</v>
      </c>
      <c r="R6" s="19">
        <f>L6+N6+P6</f>
        <v>1025</v>
      </c>
    </row>
    <row r="7" spans="1:18" s="6" customFormat="1" ht="18" customHeight="1">
      <c r="A7" s="4" t="s">
        <v>19</v>
      </c>
      <c r="B7" s="17">
        <v>1290</v>
      </c>
      <c r="C7" s="5">
        <v>1766</v>
      </c>
      <c r="D7" s="17">
        <v>825</v>
      </c>
      <c r="E7" s="5">
        <v>804</v>
      </c>
      <c r="F7" s="17">
        <v>60</v>
      </c>
      <c r="G7" s="5">
        <v>52</v>
      </c>
      <c r="H7" s="17">
        <f t="shared" si="0"/>
        <v>2175</v>
      </c>
      <c r="I7" s="5">
        <f t="shared" si="0"/>
        <v>2622</v>
      </c>
      <c r="K7" s="17">
        <v>445</v>
      </c>
      <c r="L7" s="5">
        <v>556</v>
      </c>
      <c r="M7" s="17">
        <v>328</v>
      </c>
      <c r="N7" s="5">
        <v>300</v>
      </c>
      <c r="O7" s="17">
        <v>119</v>
      </c>
      <c r="P7" s="5">
        <v>169</v>
      </c>
      <c r="Q7" s="17">
        <f t="shared" ref="Q7:Q14" si="1">K7+M7+O7</f>
        <v>892</v>
      </c>
      <c r="R7" s="19">
        <f>L7+N7+P7</f>
        <v>1025</v>
      </c>
    </row>
    <row r="8" spans="1:18" s="6" customFormat="1" ht="18" customHeight="1">
      <c r="A8" s="4" t="s">
        <v>20</v>
      </c>
      <c r="B8" s="17">
        <v>1380</v>
      </c>
      <c r="C8" s="5">
        <v>2137</v>
      </c>
      <c r="D8" s="17">
        <v>945</v>
      </c>
      <c r="E8" s="5">
        <v>964</v>
      </c>
      <c r="F8" s="17">
        <v>220</v>
      </c>
      <c r="G8" s="5">
        <v>123</v>
      </c>
      <c r="H8" s="17">
        <f t="shared" si="0"/>
        <v>2545</v>
      </c>
      <c r="I8" s="5">
        <f t="shared" si="0"/>
        <v>3224</v>
      </c>
      <c r="K8" s="17">
        <v>517</v>
      </c>
      <c r="L8" s="5">
        <v>647</v>
      </c>
      <c r="M8" s="17">
        <v>427</v>
      </c>
      <c r="N8" s="5">
        <v>329</v>
      </c>
      <c r="O8" s="17">
        <v>185</v>
      </c>
      <c r="P8" s="5">
        <v>158</v>
      </c>
      <c r="Q8" s="17">
        <f t="shared" si="1"/>
        <v>1129</v>
      </c>
      <c r="R8" s="19">
        <f>L8+N8+P8</f>
        <v>1134</v>
      </c>
    </row>
    <row r="9" spans="1:18" s="3" customFormat="1" ht="18" customHeight="1">
      <c r="A9" s="7" t="s">
        <v>4</v>
      </c>
      <c r="B9" s="8">
        <f t="shared" ref="B9" si="2">B6+B7+B8</f>
        <v>3610</v>
      </c>
      <c r="C9" s="8">
        <f t="shared" ref="C9:D9" si="3">C6+C7+C8</f>
        <v>5766</v>
      </c>
      <c r="D9" s="8">
        <f t="shared" si="3"/>
        <v>2470</v>
      </c>
      <c r="E9" s="8">
        <f t="shared" ref="E9:F9" si="4">E6+E7+E8</f>
        <v>2618</v>
      </c>
      <c r="F9" s="8">
        <f t="shared" si="4"/>
        <v>310</v>
      </c>
      <c r="G9" s="8">
        <f t="shared" ref="G9" si="5">G6+G7+G8</f>
        <v>227</v>
      </c>
      <c r="H9" s="8">
        <f t="shared" ref="H9:I9" si="6">H6+H7+H8</f>
        <v>6390</v>
      </c>
      <c r="I9" s="8">
        <f t="shared" si="6"/>
        <v>8611</v>
      </c>
      <c r="K9" s="8">
        <f t="shared" ref="K9:P9" si="7">K6+K7+K8</f>
        <v>1330</v>
      </c>
      <c r="L9" s="8">
        <f t="shared" si="7"/>
        <v>1780</v>
      </c>
      <c r="M9" s="8">
        <f t="shared" si="7"/>
        <v>1002</v>
      </c>
      <c r="N9" s="8">
        <f t="shared" si="7"/>
        <v>936</v>
      </c>
      <c r="O9" s="8">
        <f t="shared" si="7"/>
        <v>362</v>
      </c>
      <c r="P9" s="8">
        <f t="shared" si="7"/>
        <v>468</v>
      </c>
      <c r="Q9" s="8">
        <f>K9+M9+O9</f>
        <v>2694</v>
      </c>
      <c r="R9" s="8">
        <f>L9+N9+P9</f>
        <v>3184</v>
      </c>
    </row>
    <row r="10" spans="1:18" ht="18" customHeight="1">
      <c r="A10" s="4" t="s">
        <v>5</v>
      </c>
      <c r="B10" s="17">
        <v>1310</v>
      </c>
      <c r="C10" s="5">
        <v>1847</v>
      </c>
      <c r="D10" s="17">
        <v>810</v>
      </c>
      <c r="E10" s="5">
        <v>1137</v>
      </c>
      <c r="F10" s="17">
        <v>70</v>
      </c>
      <c r="G10" s="5">
        <v>64</v>
      </c>
      <c r="H10" s="17">
        <f>B10+D10+F10</f>
        <v>2190</v>
      </c>
      <c r="I10" s="5">
        <f>C10+E10+G10</f>
        <v>3048</v>
      </c>
      <c r="K10" s="17">
        <v>505</v>
      </c>
      <c r="L10" s="5">
        <v>626</v>
      </c>
      <c r="M10" s="17">
        <v>450</v>
      </c>
      <c r="N10" s="5">
        <v>480</v>
      </c>
      <c r="O10" s="17">
        <v>232</v>
      </c>
      <c r="P10" s="5">
        <v>148</v>
      </c>
      <c r="Q10" s="17">
        <f t="shared" si="1"/>
        <v>1187</v>
      </c>
      <c r="R10" s="19">
        <f>L10+N10+P10</f>
        <v>1254</v>
      </c>
    </row>
    <row r="11" spans="1:18" ht="18" customHeight="1">
      <c r="A11" s="7" t="s">
        <v>9</v>
      </c>
      <c r="B11" s="8">
        <f t="shared" ref="B11" si="8">B9+B10</f>
        <v>4920</v>
      </c>
      <c r="C11" s="8">
        <f t="shared" ref="C11:D11" si="9">C9+C10</f>
        <v>7613</v>
      </c>
      <c r="D11" s="8">
        <f t="shared" si="9"/>
        <v>3280</v>
      </c>
      <c r="E11" s="8">
        <f t="shared" ref="E11:F11" si="10">E9+E10</f>
        <v>3755</v>
      </c>
      <c r="F11" s="8">
        <f t="shared" si="10"/>
        <v>380</v>
      </c>
      <c r="G11" s="8">
        <f t="shared" ref="G11" si="11">G9+G10</f>
        <v>291</v>
      </c>
      <c r="H11" s="8">
        <f t="shared" ref="H11:I11" si="12">H9+H10</f>
        <v>8580</v>
      </c>
      <c r="I11" s="8">
        <f t="shared" si="12"/>
        <v>11659</v>
      </c>
      <c r="J11" s="3"/>
      <c r="K11" s="8">
        <f t="shared" ref="K11" si="13">K9+K10</f>
        <v>1835</v>
      </c>
      <c r="L11" s="8">
        <f t="shared" ref="L11:R11" si="14">L9+L10</f>
        <v>2406</v>
      </c>
      <c r="M11" s="8">
        <f t="shared" ref="M11:N11" si="15">M9+M10</f>
        <v>1452</v>
      </c>
      <c r="N11" s="8">
        <f t="shared" si="15"/>
        <v>1416</v>
      </c>
      <c r="O11" s="8">
        <f t="shared" si="14"/>
        <v>594</v>
      </c>
      <c r="P11" s="8">
        <f t="shared" si="14"/>
        <v>616</v>
      </c>
      <c r="Q11" s="8">
        <f t="shared" si="14"/>
        <v>3881</v>
      </c>
      <c r="R11" s="8">
        <f t="shared" si="14"/>
        <v>4438</v>
      </c>
    </row>
    <row r="12" spans="1:18" ht="18" customHeight="1">
      <c r="A12" s="4" t="s">
        <v>6</v>
      </c>
      <c r="B12" s="17">
        <v>1180</v>
      </c>
      <c r="C12" s="5">
        <v>1753</v>
      </c>
      <c r="D12" s="17">
        <v>750</v>
      </c>
      <c r="E12" s="5">
        <v>809</v>
      </c>
      <c r="F12" s="17">
        <v>80</v>
      </c>
      <c r="G12" s="5">
        <v>43</v>
      </c>
      <c r="H12" s="17">
        <f>B12+D12+F12</f>
        <v>2010</v>
      </c>
      <c r="I12" s="5">
        <f>C12+E12+G12</f>
        <v>2605</v>
      </c>
      <c r="K12" s="17">
        <v>325</v>
      </c>
      <c r="L12" s="5">
        <v>703</v>
      </c>
      <c r="M12" s="17">
        <v>294</v>
      </c>
      <c r="N12" s="5">
        <v>435</v>
      </c>
      <c r="O12" s="17">
        <v>137</v>
      </c>
      <c r="P12" s="5">
        <v>157</v>
      </c>
      <c r="Q12" s="17">
        <f t="shared" si="1"/>
        <v>756</v>
      </c>
      <c r="R12" s="19">
        <f>L12+N12+P12</f>
        <v>1295</v>
      </c>
    </row>
    <row r="13" spans="1:18" ht="18" customHeight="1">
      <c r="A13" s="7" t="s">
        <v>9</v>
      </c>
      <c r="B13" s="8">
        <f t="shared" ref="B13" si="16">B11+B12</f>
        <v>6100</v>
      </c>
      <c r="C13" s="8">
        <f t="shared" ref="C13:D13" si="17">C11+C12</f>
        <v>9366</v>
      </c>
      <c r="D13" s="8">
        <f t="shared" si="17"/>
        <v>4030</v>
      </c>
      <c r="E13" s="8">
        <f t="shared" ref="E13" si="18">E11+E12</f>
        <v>4564</v>
      </c>
      <c r="F13" s="8">
        <f>F11+F12</f>
        <v>460</v>
      </c>
      <c r="G13" s="8">
        <f>G11+G12</f>
        <v>334</v>
      </c>
      <c r="H13" s="8">
        <f>H11+H12</f>
        <v>10590</v>
      </c>
      <c r="I13" s="8">
        <f>I11+I12</f>
        <v>14264</v>
      </c>
      <c r="K13" s="8">
        <f t="shared" ref="K13" si="19">K11+K12</f>
        <v>2160</v>
      </c>
      <c r="L13" s="8">
        <f t="shared" ref="L13:R13" si="20">L11+L12</f>
        <v>3109</v>
      </c>
      <c r="M13" s="8">
        <f t="shared" ref="M13:N13" si="21">M11+M12</f>
        <v>1746</v>
      </c>
      <c r="N13" s="8">
        <f t="shared" si="21"/>
        <v>1851</v>
      </c>
      <c r="O13" s="8">
        <f t="shared" si="20"/>
        <v>731</v>
      </c>
      <c r="P13" s="8">
        <f t="shared" si="20"/>
        <v>773</v>
      </c>
      <c r="Q13" s="8">
        <f t="shared" si="20"/>
        <v>4637</v>
      </c>
      <c r="R13" s="8">
        <f t="shared" si="20"/>
        <v>5733</v>
      </c>
    </row>
    <row r="14" spans="1:18" ht="18" customHeight="1">
      <c r="A14" s="4" t="s">
        <v>7</v>
      </c>
      <c r="B14" s="17">
        <v>1530</v>
      </c>
      <c r="C14" s="5">
        <v>1930</v>
      </c>
      <c r="D14" s="17">
        <v>810</v>
      </c>
      <c r="E14" s="5">
        <v>767</v>
      </c>
      <c r="F14" s="17">
        <v>70</v>
      </c>
      <c r="G14" s="5">
        <v>55</v>
      </c>
      <c r="H14" s="17">
        <f>B14+D14+F14</f>
        <v>2410</v>
      </c>
      <c r="I14" s="5">
        <f>C14+E14+G14</f>
        <v>2752</v>
      </c>
      <c r="K14" s="17">
        <v>357</v>
      </c>
      <c r="L14" s="5">
        <v>681</v>
      </c>
      <c r="M14" s="17">
        <v>279</v>
      </c>
      <c r="N14" s="5">
        <v>336</v>
      </c>
      <c r="O14" s="17">
        <v>109</v>
      </c>
      <c r="P14" s="5">
        <v>194</v>
      </c>
      <c r="Q14" s="17">
        <f t="shared" si="1"/>
        <v>745</v>
      </c>
      <c r="R14" s="19">
        <f>L14+N14+P14</f>
        <v>1211</v>
      </c>
    </row>
    <row r="15" spans="1:18" s="3" customFormat="1" ht="18" customHeight="1">
      <c r="A15" s="7" t="s">
        <v>8</v>
      </c>
      <c r="B15" s="8">
        <f t="shared" ref="B15" si="22">B10+B12+B14</f>
        <v>4020</v>
      </c>
      <c r="C15" s="8">
        <f t="shared" ref="C15:D15" si="23">C10+C12+C14</f>
        <v>5530</v>
      </c>
      <c r="D15" s="8">
        <f t="shared" si="23"/>
        <v>2370</v>
      </c>
      <c r="E15" s="8">
        <f t="shared" ref="E15" si="24">E10+E12+E14</f>
        <v>2713</v>
      </c>
      <c r="F15" s="8">
        <f>F10+F12+F14</f>
        <v>220</v>
      </c>
      <c r="G15" s="8">
        <f>G10+G12+G14</f>
        <v>162</v>
      </c>
      <c r="H15" s="8">
        <f t="shared" ref="H15:I15" si="25">H10+H12+H14</f>
        <v>6610</v>
      </c>
      <c r="I15" s="8">
        <f t="shared" si="25"/>
        <v>8405</v>
      </c>
      <c r="K15" s="8">
        <f t="shared" ref="K15" si="26">K10+K12+K14</f>
        <v>1187</v>
      </c>
      <c r="L15" s="8">
        <f t="shared" ref="L15:P15" si="27">L10+L12+L14</f>
        <v>2010</v>
      </c>
      <c r="M15" s="8">
        <f t="shared" ref="M15:N15" si="28">M10+M12+M14</f>
        <v>1023</v>
      </c>
      <c r="N15" s="8">
        <f t="shared" si="28"/>
        <v>1251</v>
      </c>
      <c r="O15" s="8">
        <f t="shared" si="27"/>
        <v>478</v>
      </c>
      <c r="P15" s="8">
        <f t="shared" si="27"/>
        <v>499</v>
      </c>
      <c r="Q15" s="8">
        <f>K15+M15+O15</f>
        <v>2688</v>
      </c>
      <c r="R15" s="8">
        <f>R10+R12+R14</f>
        <v>3760</v>
      </c>
    </row>
    <row r="16" spans="1:18" s="3" customFormat="1" ht="18" customHeight="1">
      <c r="A16" s="7" t="s">
        <v>9</v>
      </c>
      <c r="B16" s="8">
        <f t="shared" ref="B16" si="29">B9+B15</f>
        <v>7630</v>
      </c>
      <c r="C16" s="8">
        <f t="shared" ref="C16:D16" si="30">C9+C15</f>
        <v>11296</v>
      </c>
      <c r="D16" s="8">
        <f t="shared" si="30"/>
        <v>4840</v>
      </c>
      <c r="E16" s="8">
        <f t="shared" ref="E16" si="31">E9+E15</f>
        <v>5331</v>
      </c>
      <c r="F16" s="8">
        <f>F9+F15</f>
        <v>530</v>
      </c>
      <c r="G16" s="8">
        <f>G9+G15</f>
        <v>389</v>
      </c>
      <c r="H16" s="8">
        <f>B16+D16+F16</f>
        <v>13000</v>
      </c>
      <c r="I16" s="8">
        <f>C16+E16+G16</f>
        <v>17016</v>
      </c>
      <c r="K16" s="8">
        <f>K9+K15</f>
        <v>2517</v>
      </c>
      <c r="L16" s="8">
        <f>L9+L15</f>
        <v>3790</v>
      </c>
      <c r="M16" s="8">
        <f>M9+M15</f>
        <v>2025</v>
      </c>
      <c r="N16" s="8">
        <f t="shared" ref="N16" si="32">N9+N15</f>
        <v>2187</v>
      </c>
      <c r="O16" s="8">
        <f t="shared" ref="O16" si="33">O9+O15</f>
        <v>840</v>
      </c>
      <c r="P16" s="8">
        <f t="shared" ref="P16:R16" si="34">P9+P15</f>
        <v>967</v>
      </c>
      <c r="Q16" s="8">
        <f>K16+M16+O16</f>
        <v>5382</v>
      </c>
      <c r="R16" s="8">
        <f t="shared" si="34"/>
        <v>6944</v>
      </c>
    </row>
    <row r="17" spans="1:18" ht="18" customHeight="1">
      <c r="A17" s="4" t="s">
        <v>10</v>
      </c>
      <c r="B17" s="17">
        <v>1750</v>
      </c>
      <c r="C17" s="5">
        <v>1591</v>
      </c>
      <c r="D17" s="17">
        <v>890</v>
      </c>
      <c r="E17" s="5">
        <v>859</v>
      </c>
      <c r="F17" s="17">
        <v>60</v>
      </c>
      <c r="G17" s="5">
        <v>28</v>
      </c>
      <c r="H17" s="17">
        <f>B17+D17+F17</f>
        <v>2700</v>
      </c>
      <c r="I17" s="5">
        <f>C17+E17+G17</f>
        <v>2478</v>
      </c>
      <c r="K17" s="17">
        <v>669</v>
      </c>
      <c r="L17" s="5">
        <v>883</v>
      </c>
      <c r="M17" s="17">
        <v>340</v>
      </c>
      <c r="N17" s="5">
        <v>437</v>
      </c>
      <c r="O17" s="17">
        <v>220</v>
      </c>
      <c r="P17" s="5">
        <v>172</v>
      </c>
      <c r="Q17" s="17">
        <f t="shared" ref="Q17:Q21" si="35">K17+M17+O17</f>
        <v>1229</v>
      </c>
      <c r="R17" s="19">
        <f>L17+N17+P17</f>
        <v>1492</v>
      </c>
    </row>
    <row r="18" spans="1:18" ht="18" customHeight="1">
      <c r="A18" s="7" t="s">
        <v>9</v>
      </c>
      <c r="B18" s="8">
        <f t="shared" ref="B18" si="36">B16+B17</f>
        <v>9380</v>
      </c>
      <c r="C18" s="8">
        <f t="shared" ref="C18:D18" si="37">C16+C17</f>
        <v>12887</v>
      </c>
      <c r="D18" s="8">
        <f t="shared" si="37"/>
        <v>5730</v>
      </c>
      <c r="E18" s="8">
        <f t="shared" ref="E18" si="38">E16+E17</f>
        <v>6190</v>
      </c>
      <c r="F18" s="8">
        <f>F16+F17</f>
        <v>590</v>
      </c>
      <c r="G18" s="8">
        <f>G16+G17</f>
        <v>417</v>
      </c>
      <c r="H18" s="8">
        <f t="shared" ref="H18:I18" si="39">H16+H17</f>
        <v>15700</v>
      </c>
      <c r="I18" s="8">
        <f t="shared" si="39"/>
        <v>19494</v>
      </c>
      <c r="K18" s="8">
        <f>K16+K17</f>
        <v>3186</v>
      </c>
      <c r="L18" s="8">
        <f>L16+L17</f>
        <v>4673</v>
      </c>
      <c r="M18" s="8">
        <f>M16+M17</f>
        <v>2365</v>
      </c>
      <c r="N18" s="8">
        <f t="shared" ref="N18" si="40">N16+N17</f>
        <v>2624</v>
      </c>
      <c r="O18" s="8">
        <f t="shared" ref="O18:Q18" si="41">O16+O17</f>
        <v>1060</v>
      </c>
      <c r="P18" s="8">
        <f t="shared" ref="P18:R18" si="42">P16+P17</f>
        <v>1139</v>
      </c>
      <c r="Q18" s="8">
        <f t="shared" si="41"/>
        <v>6611</v>
      </c>
      <c r="R18" s="8">
        <f t="shared" si="42"/>
        <v>8436</v>
      </c>
    </row>
    <row r="19" spans="1:18" ht="18" customHeight="1">
      <c r="A19" s="4" t="s">
        <v>11</v>
      </c>
      <c r="B19" s="17">
        <v>1940</v>
      </c>
      <c r="C19" s="5">
        <v>1893</v>
      </c>
      <c r="D19" s="17">
        <v>1020</v>
      </c>
      <c r="E19" s="5">
        <v>1169</v>
      </c>
      <c r="F19" s="17">
        <v>55</v>
      </c>
      <c r="G19" s="5">
        <v>45</v>
      </c>
      <c r="H19" s="17">
        <f>B19+D19+F19</f>
        <v>3015</v>
      </c>
      <c r="I19" s="5">
        <f>C19+E19+G19</f>
        <v>3107</v>
      </c>
      <c r="K19" s="17">
        <v>470</v>
      </c>
      <c r="L19" s="5">
        <v>695</v>
      </c>
      <c r="M19" s="17">
        <v>320</v>
      </c>
      <c r="N19" s="5">
        <v>468</v>
      </c>
      <c r="O19" s="17">
        <v>129</v>
      </c>
      <c r="P19" s="5">
        <v>132</v>
      </c>
      <c r="Q19" s="17">
        <f t="shared" si="35"/>
        <v>919</v>
      </c>
      <c r="R19" s="19">
        <f>L19+N19+P19</f>
        <v>1295</v>
      </c>
    </row>
    <row r="20" spans="1:18" ht="18" customHeight="1">
      <c r="A20" s="7" t="s">
        <v>9</v>
      </c>
      <c r="B20" s="8">
        <f t="shared" ref="B20" si="43">B18+B19</f>
        <v>11320</v>
      </c>
      <c r="C20" s="8">
        <f t="shared" ref="C20:D20" si="44">C18+C19</f>
        <v>14780</v>
      </c>
      <c r="D20" s="8">
        <f t="shared" si="44"/>
        <v>6750</v>
      </c>
      <c r="E20" s="8">
        <f t="shared" ref="E20:I20" si="45">E18+E19</f>
        <v>7359</v>
      </c>
      <c r="F20" s="8">
        <f t="shared" ref="F20" si="46">F18+F19</f>
        <v>645</v>
      </c>
      <c r="G20" s="8">
        <f t="shared" si="45"/>
        <v>462</v>
      </c>
      <c r="H20" s="8">
        <f t="shared" ref="H20" si="47">H18+H19</f>
        <v>18715</v>
      </c>
      <c r="I20" s="8">
        <f t="shared" si="45"/>
        <v>22601</v>
      </c>
      <c r="K20" s="8">
        <f t="shared" ref="K20" si="48">K18+K19</f>
        <v>3656</v>
      </c>
      <c r="L20" s="8">
        <f t="shared" ref="L20:N20" si="49">L18+L19</f>
        <v>5368</v>
      </c>
      <c r="M20" s="8">
        <f t="shared" si="49"/>
        <v>2685</v>
      </c>
      <c r="N20" s="8">
        <f t="shared" si="49"/>
        <v>3092</v>
      </c>
      <c r="O20" s="8">
        <f t="shared" ref="O20:Q20" si="50">O18+O19</f>
        <v>1189</v>
      </c>
      <c r="P20" s="8">
        <f t="shared" ref="P20:R20" si="51">P18+P19</f>
        <v>1271</v>
      </c>
      <c r="Q20" s="8">
        <f t="shared" si="50"/>
        <v>7530</v>
      </c>
      <c r="R20" s="8">
        <f t="shared" si="51"/>
        <v>9731</v>
      </c>
    </row>
    <row r="21" spans="1:18" ht="18" customHeight="1">
      <c r="A21" s="4" t="s">
        <v>12</v>
      </c>
      <c r="B21" s="17">
        <v>1930</v>
      </c>
      <c r="C21" s="5">
        <v>1990</v>
      </c>
      <c r="D21" s="17">
        <v>1010</v>
      </c>
      <c r="E21" s="5">
        <v>994</v>
      </c>
      <c r="F21" s="17">
        <v>50</v>
      </c>
      <c r="G21" s="5">
        <v>53</v>
      </c>
      <c r="H21" s="17">
        <f>B21+D21+F21</f>
        <v>2990</v>
      </c>
      <c r="I21" s="5">
        <f>C21+E21+G21</f>
        <v>3037</v>
      </c>
      <c r="K21" s="17">
        <v>604</v>
      </c>
      <c r="L21" s="5">
        <v>611</v>
      </c>
      <c r="M21" s="17">
        <v>331</v>
      </c>
      <c r="N21" s="5">
        <v>421</v>
      </c>
      <c r="O21" s="17">
        <v>163</v>
      </c>
      <c r="P21" s="5">
        <v>154</v>
      </c>
      <c r="Q21" s="17">
        <f t="shared" si="35"/>
        <v>1098</v>
      </c>
      <c r="R21" s="19">
        <f>L21+N21+P21</f>
        <v>1186</v>
      </c>
    </row>
    <row r="22" spans="1:18" s="3" customFormat="1" ht="18" customHeight="1">
      <c r="A22" s="7" t="s">
        <v>13</v>
      </c>
      <c r="B22" s="8">
        <f t="shared" ref="B22" si="52">B17+B19+B21</f>
        <v>5620</v>
      </c>
      <c r="C22" s="8">
        <f t="shared" ref="C22:D22" si="53">C17+C19+C21</f>
        <v>5474</v>
      </c>
      <c r="D22" s="8">
        <f t="shared" si="53"/>
        <v>2920</v>
      </c>
      <c r="E22" s="8">
        <f t="shared" ref="E22" si="54">E17+E19+E21</f>
        <v>3022</v>
      </c>
      <c r="F22" s="8">
        <f>F17+F19+F21</f>
        <v>165</v>
      </c>
      <c r="G22" s="8">
        <f>G17+G19+G21</f>
        <v>126</v>
      </c>
      <c r="H22" s="8">
        <f t="shared" ref="H22:I22" si="55">H17+H19+H21</f>
        <v>8705</v>
      </c>
      <c r="I22" s="8">
        <f t="shared" si="55"/>
        <v>8622</v>
      </c>
      <c r="K22" s="8">
        <f t="shared" ref="K22" si="56">K17+K19+K21</f>
        <v>1743</v>
      </c>
      <c r="L22" s="8">
        <f t="shared" ref="L22:P22" si="57">L17+L19+L21</f>
        <v>2189</v>
      </c>
      <c r="M22" s="8">
        <f t="shared" ref="M22:N22" si="58">M17+M19+M21</f>
        <v>991</v>
      </c>
      <c r="N22" s="8">
        <f t="shared" si="58"/>
        <v>1326</v>
      </c>
      <c r="O22" s="8">
        <f t="shared" si="57"/>
        <v>512</v>
      </c>
      <c r="P22" s="8">
        <f t="shared" si="57"/>
        <v>458</v>
      </c>
      <c r="Q22" s="8">
        <f>K22+M22+O22</f>
        <v>3246</v>
      </c>
      <c r="R22" s="8">
        <f>R17+R19+R21</f>
        <v>3973</v>
      </c>
    </row>
    <row r="23" spans="1:18" s="3" customFormat="1" ht="18" customHeight="1">
      <c r="A23" s="7" t="s">
        <v>9</v>
      </c>
      <c r="B23" s="8">
        <f t="shared" ref="B23" si="59">B20+B21</f>
        <v>13250</v>
      </c>
      <c r="C23" s="8">
        <f t="shared" ref="C23:D23" si="60">C20+C21</f>
        <v>16770</v>
      </c>
      <c r="D23" s="8">
        <f t="shared" si="60"/>
        <v>7760</v>
      </c>
      <c r="E23" s="8">
        <f t="shared" ref="E23" si="61">E20+E21</f>
        <v>8353</v>
      </c>
      <c r="F23" s="8">
        <f>F20+F21</f>
        <v>695</v>
      </c>
      <c r="G23" s="8">
        <f>G20+G21</f>
        <v>515</v>
      </c>
      <c r="H23" s="8">
        <f>B23+D23+F23</f>
        <v>21705</v>
      </c>
      <c r="I23" s="8">
        <f>C23+E23+G23</f>
        <v>25638</v>
      </c>
      <c r="K23" s="8">
        <f t="shared" ref="K23" si="62">K20+K21</f>
        <v>4260</v>
      </c>
      <c r="L23" s="8">
        <f t="shared" ref="L23:P23" si="63">L20+L21</f>
        <v>5979</v>
      </c>
      <c r="M23" s="8">
        <f t="shared" ref="M23:N23" si="64">M20+M21</f>
        <v>3016</v>
      </c>
      <c r="N23" s="8">
        <f t="shared" si="64"/>
        <v>3513</v>
      </c>
      <c r="O23" s="8">
        <f t="shared" si="63"/>
        <v>1352</v>
      </c>
      <c r="P23" s="8">
        <f t="shared" si="63"/>
        <v>1425</v>
      </c>
      <c r="Q23" s="8">
        <f>K23+M23+O23</f>
        <v>8628</v>
      </c>
      <c r="R23" s="8">
        <f>R20+R21</f>
        <v>10917</v>
      </c>
    </row>
    <row r="24" spans="1:18" ht="18" customHeight="1">
      <c r="A24" s="4" t="s">
        <v>14</v>
      </c>
      <c r="B24" s="17">
        <v>1500</v>
      </c>
      <c r="C24" s="5"/>
      <c r="D24" s="17">
        <v>850</v>
      </c>
      <c r="E24" s="5"/>
      <c r="F24" s="17">
        <v>60</v>
      </c>
      <c r="G24" s="5"/>
      <c r="H24" s="17">
        <f>B24+D24+F24</f>
        <v>2410</v>
      </c>
      <c r="I24" s="5">
        <f>C24+E24+G24</f>
        <v>0</v>
      </c>
      <c r="K24" s="17">
        <v>619</v>
      </c>
      <c r="L24" s="5"/>
      <c r="M24" s="17">
        <v>338</v>
      </c>
      <c r="N24" s="11"/>
      <c r="O24" s="17">
        <v>151</v>
      </c>
      <c r="P24" s="11"/>
      <c r="Q24" s="17">
        <f t="shared" ref="Q24:Q28" si="65">K24+M24+O24</f>
        <v>1108</v>
      </c>
      <c r="R24" s="19">
        <f>L24+N24+P24</f>
        <v>0</v>
      </c>
    </row>
    <row r="25" spans="1:18" s="3" customFormat="1" ht="18" customHeight="1">
      <c r="A25" s="7" t="s">
        <v>9</v>
      </c>
      <c r="B25" s="8">
        <f t="shared" ref="B25" si="66">B23+B24</f>
        <v>14750</v>
      </c>
      <c r="C25" s="8">
        <f t="shared" ref="C25:D25" si="67">C23+C24</f>
        <v>16770</v>
      </c>
      <c r="D25" s="8">
        <f t="shared" si="67"/>
        <v>8610</v>
      </c>
      <c r="E25" s="8">
        <f t="shared" ref="E25" si="68">E23+E24</f>
        <v>8353</v>
      </c>
      <c r="F25" s="8">
        <f>F23+F24</f>
        <v>755</v>
      </c>
      <c r="G25" s="8">
        <f>G23+G24</f>
        <v>515</v>
      </c>
      <c r="H25" s="8">
        <f t="shared" ref="H25:I25" si="69">H23+H24</f>
        <v>24115</v>
      </c>
      <c r="I25" s="8">
        <f t="shared" si="69"/>
        <v>25638</v>
      </c>
      <c r="K25" s="8">
        <f t="shared" ref="K25" si="70">K23+K24</f>
        <v>4879</v>
      </c>
      <c r="L25" s="8">
        <f t="shared" ref="L25:R25" si="71">L23+L24</f>
        <v>5979</v>
      </c>
      <c r="M25" s="8">
        <f t="shared" ref="M25:N25" si="72">M23+M24</f>
        <v>3354</v>
      </c>
      <c r="N25" s="8">
        <f t="shared" si="72"/>
        <v>3513</v>
      </c>
      <c r="O25" s="8">
        <f t="shared" si="71"/>
        <v>1503</v>
      </c>
      <c r="P25" s="8">
        <f t="shared" si="71"/>
        <v>1425</v>
      </c>
      <c r="Q25" s="8">
        <f t="shared" si="71"/>
        <v>9736</v>
      </c>
      <c r="R25" s="8">
        <f t="shared" si="71"/>
        <v>10917</v>
      </c>
    </row>
    <row r="26" spans="1:18" ht="18" customHeight="1">
      <c r="A26" s="4" t="s">
        <v>15</v>
      </c>
      <c r="B26" s="17">
        <v>1490</v>
      </c>
      <c r="C26" s="5"/>
      <c r="D26" s="17">
        <v>920</v>
      </c>
      <c r="E26" s="5"/>
      <c r="F26" s="17">
        <v>70</v>
      </c>
      <c r="G26" s="5"/>
      <c r="H26" s="17">
        <f>B26+D26+F26</f>
        <v>2480</v>
      </c>
      <c r="I26" s="5">
        <f>C26+E26+G26</f>
        <v>0</v>
      </c>
      <c r="K26" s="17">
        <v>636</v>
      </c>
      <c r="L26" s="5"/>
      <c r="M26" s="17">
        <v>347</v>
      </c>
      <c r="N26" s="5"/>
      <c r="O26" s="17">
        <v>138</v>
      </c>
      <c r="P26" s="5"/>
      <c r="Q26" s="17">
        <f t="shared" si="65"/>
        <v>1121</v>
      </c>
      <c r="R26" s="19">
        <f>L26+N26+P26</f>
        <v>0</v>
      </c>
    </row>
    <row r="27" spans="1:18" s="3" customFormat="1" ht="18" customHeight="1">
      <c r="A27" s="7" t="s">
        <v>9</v>
      </c>
      <c r="B27" s="8">
        <f t="shared" ref="B27" si="73">B25+B26</f>
        <v>16240</v>
      </c>
      <c r="C27" s="8">
        <f t="shared" ref="C27:D27" si="74">C25+C26</f>
        <v>16770</v>
      </c>
      <c r="D27" s="8">
        <f t="shared" si="74"/>
        <v>9530</v>
      </c>
      <c r="E27" s="8">
        <f t="shared" ref="E27" si="75">E25+E26</f>
        <v>8353</v>
      </c>
      <c r="F27" s="8">
        <f>F25+F26</f>
        <v>825</v>
      </c>
      <c r="G27" s="8">
        <f>G25+G26</f>
        <v>515</v>
      </c>
      <c r="H27" s="8">
        <f t="shared" ref="H27:I27" si="76">H25+H26</f>
        <v>26595</v>
      </c>
      <c r="I27" s="8">
        <f t="shared" si="76"/>
        <v>25638</v>
      </c>
      <c r="K27" s="8">
        <f t="shared" ref="K27" si="77">K25+K26</f>
        <v>5515</v>
      </c>
      <c r="L27" s="8">
        <f t="shared" ref="L27:R27" si="78">L25+L26</f>
        <v>5979</v>
      </c>
      <c r="M27" s="8">
        <f t="shared" ref="M27:N27" si="79">M25+M26</f>
        <v>3701</v>
      </c>
      <c r="N27" s="8">
        <f t="shared" si="79"/>
        <v>3513</v>
      </c>
      <c r="O27" s="8">
        <f t="shared" si="78"/>
        <v>1641</v>
      </c>
      <c r="P27" s="8">
        <f t="shared" si="78"/>
        <v>1425</v>
      </c>
      <c r="Q27" s="8">
        <f t="shared" si="78"/>
        <v>10857</v>
      </c>
      <c r="R27" s="8">
        <f t="shared" si="78"/>
        <v>10917</v>
      </c>
    </row>
    <row r="28" spans="1:18" ht="18" customHeight="1">
      <c r="A28" s="4" t="s">
        <v>16</v>
      </c>
      <c r="B28" s="17">
        <v>1430</v>
      </c>
      <c r="C28" s="5"/>
      <c r="D28" s="17">
        <v>800</v>
      </c>
      <c r="E28" s="5"/>
      <c r="F28" s="17">
        <v>75</v>
      </c>
      <c r="G28" s="5"/>
      <c r="H28" s="17">
        <f>B28+D28+F28</f>
        <v>2305</v>
      </c>
      <c r="I28" s="5">
        <f>C28+E28+G28</f>
        <v>0</v>
      </c>
      <c r="K28" s="17">
        <v>285</v>
      </c>
      <c r="L28" s="5"/>
      <c r="M28" s="17">
        <v>199</v>
      </c>
      <c r="N28" s="5"/>
      <c r="O28" s="17">
        <v>159</v>
      </c>
      <c r="P28" s="5"/>
      <c r="Q28" s="17">
        <f t="shared" si="65"/>
        <v>643</v>
      </c>
      <c r="R28" s="19">
        <f>L28+N28+P28</f>
        <v>0</v>
      </c>
    </row>
    <row r="29" spans="1:18" s="3" customFormat="1" ht="18" customHeight="1">
      <c r="A29" s="7" t="s">
        <v>17</v>
      </c>
      <c r="B29" s="8">
        <f t="shared" ref="B29" si="80">B24+B26+B28</f>
        <v>4420</v>
      </c>
      <c r="C29" s="8">
        <f t="shared" ref="C29:D29" si="81">C24+C26+C28</f>
        <v>0</v>
      </c>
      <c r="D29" s="8">
        <f t="shared" si="81"/>
        <v>2570</v>
      </c>
      <c r="E29" s="8">
        <f t="shared" ref="E29" si="82">E24+E26+E28</f>
        <v>0</v>
      </c>
      <c r="F29" s="8">
        <f>F24+F26+F28</f>
        <v>205</v>
      </c>
      <c r="G29" s="8">
        <f>G24+G26+G28</f>
        <v>0</v>
      </c>
      <c r="H29" s="8">
        <f t="shared" ref="H29:I29" si="83">H24+H26+H28</f>
        <v>7195</v>
      </c>
      <c r="I29" s="8">
        <f t="shared" si="83"/>
        <v>0</v>
      </c>
      <c r="K29" s="8">
        <f t="shared" ref="K29" si="84">K24+K26+K28</f>
        <v>1540</v>
      </c>
      <c r="L29" s="8">
        <f t="shared" ref="L29:P29" si="85">L24+L26+L28</f>
        <v>0</v>
      </c>
      <c r="M29" s="8">
        <f t="shared" ref="M29:N29" si="86">M24+M26+M28</f>
        <v>884</v>
      </c>
      <c r="N29" s="8">
        <f t="shared" si="86"/>
        <v>0</v>
      </c>
      <c r="O29" s="8">
        <f t="shared" si="85"/>
        <v>448</v>
      </c>
      <c r="P29" s="8">
        <f t="shared" si="85"/>
        <v>0</v>
      </c>
      <c r="Q29" s="8">
        <f>K29+M29+O29</f>
        <v>2872</v>
      </c>
      <c r="R29" s="8">
        <f>R24+R26+R28</f>
        <v>0</v>
      </c>
    </row>
    <row r="30" spans="1:18" s="3" customFormat="1" ht="18" customHeight="1">
      <c r="A30" s="7" t="s">
        <v>9</v>
      </c>
      <c r="B30" s="8">
        <f t="shared" ref="B30" si="87">B27+B28</f>
        <v>17670</v>
      </c>
      <c r="C30" s="8">
        <f t="shared" ref="C30:D30" si="88">C27+C28</f>
        <v>16770</v>
      </c>
      <c r="D30" s="8">
        <f t="shared" si="88"/>
        <v>10330</v>
      </c>
      <c r="E30" s="8">
        <f t="shared" ref="E30:I30" si="89">E27+E28</f>
        <v>8353</v>
      </c>
      <c r="F30" s="8">
        <f t="shared" ref="F30" si="90">F27+F28</f>
        <v>900</v>
      </c>
      <c r="G30" s="8">
        <f t="shared" si="89"/>
        <v>515</v>
      </c>
      <c r="H30" s="8">
        <f t="shared" ref="H30" si="91">H27+H28</f>
        <v>28900</v>
      </c>
      <c r="I30" s="8">
        <f t="shared" si="89"/>
        <v>25638</v>
      </c>
      <c r="K30" s="8">
        <f t="shared" ref="K30" si="92">K27+K28</f>
        <v>5800</v>
      </c>
      <c r="L30" s="8">
        <f t="shared" ref="L30:P30" si="93">L27+L28</f>
        <v>5979</v>
      </c>
      <c r="M30" s="8">
        <f t="shared" ref="M30:N30" si="94">M27+M28</f>
        <v>3900</v>
      </c>
      <c r="N30" s="8">
        <f t="shared" si="94"/>
        <v>3513</v>
      </c>
      <c r="O30" s="8">
        <f t="shared" si="93"/>
        <v>1800</v>
      </c>
      <c r="P30" s="8">
        <f t="shared" si="93"/>
        <v>1425</v>
      </c>
      <c r="Q30" s="8">
        <f>K30+M30+O30</f>
        <v>11500</v>
      </c>
      <c r="R30" s="8">
        <f>R27+R28</f>
        <v>10917</v>
      </c>
    </row>
    <row r="31" spans="1:18">
      <c r="G31" s="2"/>
      <c r="H31" s="12">
        <f>H9+H15+H22+H29</f>
        <v>28900</v>
      </c>
      <c r="I31" s="10">
        <f>C30+E30+G30</f>
        <v>25638</v>
      </c>
      <c r="Q31" s="12">
        <f>Q9+Q15+Q22+Q29</f>
        <v>11500</v>
      </c>
      <c r="R31" s="13">
        <f>L30+N30+P30</f>
        <v>10917</v>
      </c>
    </row>
    <row r="32" spans="1:18">
      <c r="A32" s="1" t="s">
        <v>24</v>
      </c>
      <c r="B32" s="6" t="s">
        <v>33</v>
      </c>
      <c r="D32" s="2"/>
      <c r="E32" s="2"/>
      <c r="F32" s="2"/>
      <c r="G32" s="2"/>
      <c r="H32" s="2"/>
      <c r="I32" s="2"/>
    </row>
    <row r="33" spans="1:13">
      <c r="A33" s="1" t="s">
        <v>25</v>
      </c>
      <c r="B33" s="6" t="s">
        <v>26</v>
      </c>
      <c r="C33" s="6">
        <v>77907</v>
      </c>
      <c r="D33" s="2"/>
      <c r="E33" s="2"/>
      <c r="F33" s="2"/>
      <c r="G33" s="2"/>
      <c r="H33" s="2"/>
      <c r="I33" s="2"/>
    </row>
    <row r="34" spans="1:13">
      <c r="B34" s="6" t="s">
        <v>34</v>
      </c>
      <c r="C34" s="6" t="s">
        <v>30</v>
      </c>
      <c r="D34" s="20" t="s">
        <v>32</v>
      </c>
      <c r="E34" s="20" t="s">
        <v>35</v>
      </c>
      <c r="F34" s="20" t="s">
        <v>31</v>
      </c>
      <c r="G34" s="20"/>
      <c r="H34" s="20"/>
      <c r="I34" s="20"/>
      <c r="J34" s="20" t="s">
        <v>36</v>
      </c>
      <c r="K34" s="2"/>
      <c r="L34" s="2"/>
      <c r="M34" s="2"/>
    </row>
    <row r="35" spans="1:13">
      <c r="B35" s="21" t="s">
        <v>37</v>
      </c>
      <c r="C35" s="21"/>
      <c r="D35" s="21"/>
      <c r="E35" s="21"/>
      <c r="F35" s="21"/>
      <c r="G35" s="21"/>
      <c r="H35" s="21"/>
      <c r="I35" s="21"/>
    </row>
    <row r="36" spans="1:13">
      <c r="D36" s="2"/>
      <c r="E36" s="2"/>
      <c r="F36" s="2"/>
      <c r="G36" s="2"/>
      <c r="H36" s="2"/>
      <c r="I36" s="2"/>
    </row>
  </sheetData>
  <mergeCells count="13">
    <mergeCell ref="B35:I35"/>
    <mergeCell ref="A4:A5"/>
    <mergeCell ref="A1:R1"/>
    <mergeCell ref="A2:R2"/>
    <mergeCell ref="A3:I3"/>
    <mergeCell ref="K3:R3"/>
    <mergeCell ref="B4:C4"/>
    <mergeCell ref="D4:E4"/>
    <mergeCell ref="F4:G4"/>
    <mergeCell ref="K4:L4"/>
    <mergeCell ref="M4:N4"/>
    <mergeCell ref="Q4:R4"/>
    <mergeCell ref="O4:P4"/>
  </mergeCells>
  <printOptions horizontalCentered="1"/>
  <pageMargins left="0" right="0" top="0.35433070866141736" bottom="0.15748031496062992" header="0.11811023622047245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Юрченко Татьяна Васильевна</dc:creator>
  <cp:lastModifiedBy>Юрченко Татьяна Васильевна</cp:lastModifiedBy>
  <cp:lastPrinted>2017-10-04T11:08:20Z</cp:lastPrinted>
  <dcterms:created xsi:type="dcterms:W3CDTF">2014-07-10T09:11:37Z</dcterms:created>
  <dcterms:modified xsi:type="dcterms:W3CDTF">2017-10-04T11:09:03Z</dcterms:modified>
</cp:coreProperties>
</file>