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53" i="1" l="1"/>
  <c r="H28" i="1" l="1"/>
  <c r="H29" i="1"/>
  <c r="G31" i="1"/>
  <c r="H31" i="1" s="1"/>
  <c r="G166" i="1"/>
  <c r="F166" i="1"/>
  <c r="E166" i="1"/>
  <c r="G162" i="1"/>
  <c r="F162" i="1"/>
  <c r="E162" i="1"/>
  <c r="F138" i="1"/>
  <c r="F137" i="1"/>
  <c r="E130" i="1"/>
  <c r="G129" i="1"/>
  <c r="F129" i="1"/>
  <c r="E129" i="1"/>
  <c r="G127" i="1"/>
  <c r="F127" i="1"/>
  <c r="E127" i="1"/>
  <c r="H124" i="1"/>
  <c r="G124" i="1"/>
  <c r="F124" i="1"/>
  <c r="E124" i="1"/>
  <c r="G122" i="1"/>
  <c r="F122" i="1"/>
  <c r="E122" i="1"/>
  <c r="H109" i="1"/>
  <c r="H107" i="1"/>
  <c r="H96" i="1"/>
  <c r="H89" i="1"/>
  <c r="H76" i="1"/>
  <c r="H72" i="1"/>
  <c r="H91" i="1"/>
  <c r="H94" i="1"/>
  <c r="F114" i="1"/>
  <c r="E114" i="1"/>
  <c r="F109" i="1"/>
  <c r="E109" i="1"/>
  <c r="F96" i="1"/>
  <c r="E96" i="1"/>
  <c r="F94" i="1"/>
  <c r="E94" i="1"/>
  <c r="F91" i="1"/>
  <c r="E91" i="1"/>
  <c r="F89" i="1"/>
  <c r="E89" i="1"/>
  <c r="F76" i="1"/>
  <c r="E76" i="1"/>
  <c r="F63" i="1"/>
  <c r="E63" i="1"/>
  <c r="H62" i="1"/>
  <c r="G62" i="1"/>
  <c r="F62" i="1"/>
  <c r="E62" i="1"/>
  <c r="H57" i="1"/>
  <c r="G57" i="1"/>
  <c r="F57" i="1"/>
  <c r="E57" i="1"/>
  <c r="H46" i="1"/>
  <c r="G46" i="1"/>
  <c r="F46" i="1"/>
  <c r="E46" i="1"/>
  <c r="H36" i="1"/>
  <c r="H34" i="1"/>
  <c r="H33" i="1"/>
  <c r="F153" i="1" l="1"/>
  <c r="I48" i="1" l="1"/>
  <c r="I42" i="1"/>
  <c r="G36" i="1"/>
  <c r="F36" i="1" l="1"/>
  <c r="E36" i="1"/>
  <c r="I34" i="1" l="1"/>
  <c r="I138" i="1"/>
  <c r="H138" i="1"/>
  <c r="I162" i="1"/>
  <c r="I62" i="1"/>
  <c r="I57" i="1"/>
  <c r="I46" i="1"/>
  <c r="F58" i="1" l="1"/>
  <c r="G168" i="1" l="1"/>
  <c r="G171" i="1" s="1"/>
  <c r="I166" i="1"/>
  <c r="F160" i="1"/>
  <c r="G157" i="1"/>
  <c r="G160" i="1" s="1"/>
  <c r="F157" i="1"/>
  <c r="G152" i="1"/>
  <c r="F152" i="1"/>
  <c r="G137" i="1"/>
  <c r="G51" i="1"/>
  <c r="G41" i="1"/>
  <c r="I129" i="1" l="1"/>
  <c r="H129" i="1"/>
  <c r="I127" i="1"/>
  <c r="H127" i="1"/>
  <c r="I124" i="1"/>
  <c r="I122" i="1"/>
  <c r="H122" i="1"/>
  <c r="I114" i="1" l="1"/>
  <c r="H114" i="1"/>
  <c r="H112" i="1"/>
  <c r="H111" i="1"/>
  <c r="H110" i="1"/>
  <c r="H152" i="1" l="1"/>
  <c r="G140" i="1"/>
  <c r="F140" i="1"/>
  <c r="E140" i="1"/>
  <c r="I137" i="1"/>
  <c r="H137" i="1"/>
  <c r="I140" i="1" l="1"/>
  <c r="H140" i="1"/>
  <c r="H157" i="1"/>
  <c r="I152" i="1"/>
  <c r="G155" i="1"/>
  <c r="F155" i="1"/>
  <c r="E155" i="1"/>
  <c r="I28" i="1"/>
  <c r="H171" i="1" l="1"/>
  <c r="H168" i="1"/>
  <c r="H166" i="1"/>
  <c r="H162" i="1"/>
  <c r="H160" i="1"/>
  <c r="H155" i="1"/>
  <c r="H51" i="1"/>
  <c r="H48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F133" i="1"/>
  <c r="F131" i="1"/>
  <c r="F130" i="1"/>
  <c r="E59" i="1"/>
  <c r="E60" i="1"/>
  <c r="G59" i="1"/>
  <c r="F59" i="1"/>
  <c r="G64" i="1"/>
  <c r="G132" i="1" s="1"/>
  <c r="F64" i="1"/>
  <c r="E65" i="1"/>
  <c r="E133" i="1" s="1"/>
  <c r="E64" i="1"/>
  <c r="E132" i="1" s="1"/>
  <c r="E131" i="1"/>
  <c r="I51" i="1"/>
  <c r="H50" i="1"/>
  <c r="I41" i="1"/>
  <c r="I38" i="1"/>
  <c r="E134" i="1" l="1"/>
  <c r="H59" i="1"/>
  <c r="H133" i="1"/>
  <c r="H130" i="1"/>
  <c r="I130" i="1"/>
  <c r="E66" i="1"/>
  <c r="H64" i="1"/>
  <c r="I59" i="1"/>
  <c r="I64" i="1"/>
  <c r="F132" i="1"/>
  <c r="F66" i="1"/>
  <c r="F61" i="1"/>
  <c r="I21" i="1"/>
  <c r="G21" i="1"/>
  <c r="F21" i="1"/>
  <c r="E21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I36" i="1" l="1"/>
  <c r="H132" i="1"/>
  <c r="I132" i="1"/>
  <c r="F134" i="1"/>
  <c r="H150" i="1"/>
  <c r="G161" i="1"/>
  <c r="F161" i="1"/>
  <c r="E161" i="1"/>
  <c r="I33" i="1"/>
  <c r="F31" i="1"/>
  <c r="E31" i="1"/>
  <c r="I29" i="1"/>
  <c r="H30" i="1"/>
  <c r="F23" i="1"/>
  <c r="E23" i="1"/>
  <c r="E58" i="1" s="1"/>
  <c r="E61" i="1" s="1"/>
  <c r="I31" i="1" l="1"/>
  <c r="I161" i="1"/>
  <c r="G23" i="1"/>
  <c r="G58" i="1" l="1"/>
  <c r="G63" i="1"/>
  <c r="H23" i="1"/>
  <c r="H161" i="1"/>
  <c r="H58" i="1" l="1"/>
  <c r="I58" i="1"/>
  <c r="G61" i="1"/>
  <c r="H63" i="1"/>
  <c r="G66" i="1"/>
  <c r="I66" i="1" s="1"/>
  <c r="I63" i="1"/>
  <c r="G131" i="1"/>
  <c r="H100" i="1"/>
  <c r="H101" i="1"/>
  <c r="H103" i="1"/>
  <c r="H61" i="1" l="1"/>
  <c r="I61" i="1"/>
  <c r="H66" i="1"/>
  <c r="H131" i="1"/>
  <c r="G134" i="1"/>
  <c r="I131" i="1"/>
  <c r="H44" i="1"/>
  <c r="H139" i="1"/>
  <c r="H136" i="1"/>
  <c r="E136" i="1"/>
  <c r="F145" i="1"/>
  <c r="E145" i="1"/>
  <c r="H144" i="1"/>
  <c r="G145" i="1"/>
  <c r="H90" i="1"/>
  <c r="H88" i="1"/>
  <c r="H87" i="1"/>
  <c r="H73" i="1"/>
  <c r="H71" i="1"/>
  <c r="H70" i="1"/>
  <c r="H134" i="1" l="1"/>
  <c r="I134" i="1"/>
  <c r="H45" i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<sst xmlns="http://schemas.openxmlformats.org/spreadsheetml/2006/main" count="255" uniqueCount="109">
  <si>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</si>
  <si>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</si>
  <si>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</si>
  <si>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</si>
  <si>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</si>
  <si>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</si>
  <si>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</si>
  <si>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</si>
  <si>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</si>
  <si>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</si>
  <si>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</si>
  <si>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</si>
  <si>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</si>
  <si>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</si>
  <si>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</si>
  <si>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</si>
  <si>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</si>
  <si>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</si>
  <si>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</si>
  <si>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</si>
  <si>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</si>
  <si>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</si>
  <si>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</si>
  <si>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</si>
  <si>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</si>
  <si>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</si>
  <si>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</si>
  <si>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</si>
  <si>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</si>
  <si>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</si>
  <si>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</si>
  <si>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</si>
  <si>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</si>
  <si>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</si>
  <si>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</si>
  <si>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</si>
  <si>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</si>
  <si>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</si>
  <si>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</si>
  <si>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</si>
  <si>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</si>
  <si>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</si>
  <si>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</si>
  <si>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</si>
  <si>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</si>
  <si>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</si>
  <si>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</si>
  <si>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</si>
  <si>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</si>
  <si>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</si>
  <si>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</si>
  <si>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</si>
  <si>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</si>
  <si>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</si>
  <si>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</si>
  <si>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</si>
  <si>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</si>
  <si>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</si>
  <si>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</si>
  <si>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</si>
  <si>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</si>
  <si>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</si>
  <si>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</si>
  <si>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</si>
  <si>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</si>
  <si>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</si>
  <si>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</si>
  <si>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</si>
  <si>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</si>
  <si>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</si>
  <si>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</si>
  <si>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</si>
  <si>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</si>
  <si>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</si>
  <si>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</si>
  <si>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</si>
  <si>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</si>
  <si>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</si>
  <si>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</si>
  <si>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</si>
  <si>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</si>
  <si>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</si>
  <si>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</si>
  <si>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</si>
  <si>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</si>
  <si>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</si>
  <si>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</si>
  <si>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</si>
  <si>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</si>
  <si>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</si>
  <si>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</si>
  <si>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</si>
  <si>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 xml:space="preserve">Не исполнено из-за отсутсвия финансирования </t>
  </si>
  <si>
    <t>Управление внутренней политики и общественных связей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</si>
  <si>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</si>
  <si>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</si>
  <si>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</si>
  <si>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</si>
  <si>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</si>
  <si>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Обеспечение функционирования камер видеонаблюдения (техническое обеспечение, обеспечение электроенергией) осуществлялось в плановом режиме.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</si>
  <si>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</si>
  <si>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</si>
  <si>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 xml:space="preserve">Освещено в городских СМИ заседания Антинаркотической комиссии, информация по профилактике наркомании и пропаганде ЗОЖ </t>
  </si>
  <si>
    <t>01 апреля 2018 года</t>
  </si>
  <si>
    <t>Произведены выплаты 10 ЧНД</t>
  </si>
  <si>
    <t>Мероприятия запланированы на 4 квартал 2018</t>
  </si>
  <si>
    <t>Мероприятие запланировано на 4 кв. 2018</t>
  </si>
  <si>
    <t xml:space="preserve">Проведено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</si>
  <si>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Мероприятия в сфере профилактики наркомании исполнялись в ходе основной деятельности субъектов профилактики.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</si>
</sst>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zoomScale="85" zoomScaleNormal="85" workbookViewId="0">
      <selection activeCell="H154" sqref="H154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.75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103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59"/>
      <c r="B5" s="159"/>
      <c r="C5" s="159"/>
      <c r="D5" s="159"/>
    </row>
    <row r="6" spans="1:10" x14ac:dyDescent="0.25">
      <c r="A6" s="158" t="s">
        <v>2</v>
      </c>
      <c r="B6" s="158"/>
      <c r="C6" s="158"/>
      <c r="D6" s="158"/>
    </row>
    <row r="7" spans="1:10" x14ac:dyDescent="0.25">
      <c r="A7" s="160" t="s">
        <v>93</v>
      </c>
      <c r="B7" s="160"/>
      <c r="C7" s="160"/>
      <c r="D7" s="160"/>
    </row>
    <row r="8" spans="1:10" x14ac:dyDescent="0.25">
      <c r="A8" s="158" t="s">
        <v>3</v>
      </c>
      <c r="B8" s="158"/>
      <c r="C8" s="158"/>
      <c r="D8" s="158"/>
    </row>
    <row r="9" spans="1:10" ht="15.75" x14ac:dyDescent="0.25">
      <c r="A9" s="2" t="s">
        <v>4</v>
      </c>
      <c r="G9" s="76"/>
      <c r="J9" t="s">
        <v>90</v>
      </c>
    </row>
    <row r="10" spans="1:10" ht="27.75" customHeight="1" x14ac:dyDescent="0.25">
      <c r="A10" s="145" t="s">
        <v>5</v>
      </c>
      <c r="B10" s="146" t="s">
        <v>88</v>
      </c>
      <c r="C10" s="146" t="s">
        <v>91</v>
      </c>
      <c r="D10" s="147" t="s">
        <v>6</v>
      </c>
      <c r="E10" s="146" t="s">
        <v>7</v>
      </c>
      <c r="F10" s="150" t="s">
        <v>8</v>
      </c>
      <c r="G10" s="164" t="s">
        <v>21</v>
      </c>
      <c r="H10" s="145" t="s">
        <v>9</v>
      </c>
      <c r="I10" s="146"/>
      <c r="J10" s="146" t="s">
        <v>89</v>
      </c>
    </row>
    <row r="11" spans="1:10" ht="35.25" customHeight="1" x14ac:dyDescent="0.25">
      <c r="A11" s="145"/>
      <c r="B11" s="146"/>
      <c r="C11" s="146"/>
      <c r="D11" s="148"/>
      <c r="E11" s="146"/>
      <c r="F11" s="150"/>
      <c r="G11" s="165"/>
      <c r="H11" s="5" t="s">
        <v>10</v>
      </c>
      <c r="I11" s="61" t="s">
        <v>11</v>
      </c>
      <c r="J11" s="146"/>
    </row>
    <row r="12" spans="1:10" ht="31.5" customHeight="1" x14ac:dyDescent="0.25">
      <c r="A12" s="145"/>
      <c r="B12" s="146"/>
      <c r="C12" s="146"/>
      <c r="D12" s="149"/>
      <c r="E12" s="146"/>
      <c r="F12" s="150"/>
      <c r="G12" s="166"/>
      <c r="H12" s="5" t="s">
        <v>87</v>
      </c>
      <c r="I12" s="61" t="s">
        <v>12</v>
      </c>
      <c r="J12" s="146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67" t="s">
        <v>40</v>
      </c>
      <c r="B14" s="168"/>
      <c r="C14" s="168"/>
      <c r="D14" s="168"/>
      <c r="E14" s="168"/>
      <c r="F14" s="168"/>
      <c r="G14" s="168"/>
      <c r="H14" s="168"/>
      <c r="I14" s="168"/>
      <c r="J14" s="168"/>
    </row>
    <row r="15" spans="1:10" x14ac:dyDescent="0.25">
      <c r="A15" s="168" t="s">
        <v>23</v>
      </c>
      <c r="B15" s="168"/>
      <c r="C15" s="168"/>
      <c r="D15" s="168"/>
      <c r="E15" s="168"/>
      <c r="F15" s="168"/>
      <c r="G15" s="168"/>
      <c r="H15" s="168"/>
      <c r="I15" s="168"/>
      <c r="J15" s="168"/>
    </row>
    <row r="16" spans="1:10" x14ac:dyDescent="0.25">
      <c r="A16" s="11"/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</row>
    <row r="17" spans="1:25" ht="21.75" customHeight="1" x14ac:dyDescent="0.25">
      <c r="A17" s="92" t="s">
        <v>48</v>
      </c>
      <c r="B17" s="161" t="s">
        <v>47</v>
      </c>
      <c r="C17" s="92" t="s">
        <v>33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83" t="s">
        <v>99</v>
      </c>
    </row>
    <row r="18" spans="1:25" ht="24.95" customHeight="1" x14ac:dyDescent="0.25">
      <c r="A18" s="87"/>
      <c r="B18" s="162"/>
      <c r="C18" s="87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84"/>
    </row>
    <row r="19" spans="1:25" ht="24.95" customHeight="1" x14ac:dyDescent="0.25">
      <c r="A19" s="87"/>
      <c r="B19" s="162"/>
      <c r="C19" s="87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84"/>
    </row>
    <row r="20" spans="1:25" ht="24.75" customHeight="1" x14ac:dyDescent="0.25">
      <c r="A20" s="87"/>
      <c r="B20" s="162"/>
      <c r="C20" s="87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84"/>
    </row>
    <row r="21" spans="1:25" ht="19.5" customHeight="1" x14ac:dyDescent="0.25">
      <c r="A21" s="87"/>
      <c r="B21" s="162"/>
      <c r="C21" s="88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84"/>
    </row>
    <row r="22" spans="1:25" ht="25.5" customHeight="1" x14ac:dyDescent="0.25">
      <c r="A22" s="87"/>
      <c r="B22" s="162"/>
      <c r="C22" s="92" t="s">
        <v>41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84"/>
    </row>
    <row r="23" spans="1:25" ht="25.5" customHeight="1" x14ac:dyDescent="0.25">
      <c r="A23" s="87"/>
      <c r="B23" s="162"/>
      <c r="C23" s="87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84"/>
    </row>
    <row r="24" spans="1:25" ht="25.5" customHeight="1" x14ac:dyDescent="0.25">
      <c r="A24" s="87"/>
      <c r="B24" s="162"/>
      <c r="C24" s="87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84"/>
    </row>
    <row r="25" spans="1:25" ht="25.5" customHeight="1" x14ac:dyDescent="0.25">
      <c r="A25" s="87"/>
      <c r="B25" s="162"/>
      <c r="C25" s="87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84"/>
    </row>
    <row r="26" spans="1:25" ht="21" customHeight="1" x14ac:dyDescent="0.25">
      <c r="A26" s="87"/>
      <c r="B26" s="162"/>
      <c r="C26" s="88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84"/>
    </row>
    <row r="27" spans="1:25" ht="21.75" customHeight="1" x14ac:dyDescent="0.25">
      <c r="A27" s="87"/>
      <c r="B27" s="162"/>
      <c r="C27" s="92" t="s">
        <v>30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84"/>
    </row>
    <row r="28" spans="1:25" ht="24" customHeight="1" x14ac:dyDescent="0.25">
      <c r="A28" s="87"/>
      <c r="B28" s="162"/>
      <c r="C28" s="87"/>
      <c r="D28" s="40" t="s">
        <v>14</v>
      </c>
      <c r="E28" s="18">
        <v>1040</v>
      </c>
      <c r="F28" s="18">
        <v>1040</v>
      </c>
      <c r="G28" s="46">
        <v>0</v>
      </c>
      <c r="H28" s="18">
        <f>G28-F28</f>
        <v>-1040</v>
      </c>
      <c r="I28" s="46">
        <f>G28/F28*100</f>
        <v>0</v>
      </c>
      <c r="J28" s="84"/>
    </row>
    <row r="29" spans="1:25" ht="21.75" customHeight="1" x14ac:dyDescent="0.25">
      <c r="A29" s="87"/>
      <c r="B29" s="162"/>
      <c r="C29" s="87"/>
      <c r="D29" s="40" t="s">
        <v>24</v>
      </c>
      <c r="E29" s="18">
        <v>852.7</v>
      </c>
      <c r="F29" s="18">
        <v>852.7</v>
      </c>
      <c r="G29" s="46">
        <v>199.5</v>
      </c>
      <c r="H29" s="18">
        <f>G29-F29</f>
        <v>-653.20000000000005</v>
      </c>
      <c r="I29" s="46">
        <f>G29/F29*100</f>
        <v>23.396270669637619</v>
      </c>
      <c r="J29" s="84"/>
    </row>
    <row r="30" spans="1:25" ht="25.5" customHeight="1" x14ac:dyDescent="0.25">
      <c r="A30" s="87"/>
      <c r="B30" s="162"/>
      <c r="C30" s="87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84"/>
    </row>
    <row r="31" spans="1:25" ht="21.75" customHeight="1" x14ac:dyDescent="0.25">
      <c r="A31" s="88"/>
      <c r="B31" s="163"/>
      <c r="C31" s="88"/>
      <c r="D31" s="39" t="s">
        <v>25</v>
      </c>
      <c r="E31" s="18">
        <f>E28+E29</f>
        <v>1892.7</v>
      </c>
      <c r="F31" s="18">
        <f>F29+F28</f>
        <v>1892.7</v>
      </c>
      <c r="G31" s="46">
        <f>G29+G28</f>
        <v>199.5</v>
      </c>
      <c r="H31" s="18">
        <f>G31-F31</f>
        <v>-1693.2</v>
      </c>
      <c r="I31" s="46">
        <f>G31/F31*100</f>
        <v>10.54049770169599</v>
      </c>
      <c r="J31" s="85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92" t="s">
        <v>49</v>
      </c>
      <c r="B32" s="93" t="s">
        <v>53</v>
      </c>
      <c r="C32" s="92" t="s">
        <v>95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83" t="s">
        <v>104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87"/>
      <c r="B33" s="94"/>
      <c r="C33" s="87"/>
      <c r="D33" s="40" t="s">
        <v>14</v>
      </c>
      <c r="E33" s="18">
        <v>109</v>
      </c>
      <c r="F33" s="18">
        <v>109</v>
      </c>
      <c r="G33" s="62">
        <v>24.1</v>
      </c>
      <c r="H33" s="18">
        <f>G33-F33</f>
        <v>-84.9</v>
      </c>
      <c r="I33" s="46">
        <f>G33/F33*100</f>
        <v>22.110091743119266</v>
      </c>
      <c r="J33" s="8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87"/>
      <c r="B34" s="94"/>
      <c r="C34" s="87"/>
      <c r="D34" s="40" t="s">
        <v>24</v>
      </c>
      <c r="E34" s="18">
        <v>46.7</v>
      </c>
      <c r="F34" s="18">
        <v>46.7</v>
      </c>
      <c r="G34" s="62">
        <v>10.3</v>
      </c>
      <c r="H34" s="18">
        <f>G34-F34</f>
        <v>-36.400000000000006</v>
      </c>
      <c r="I34" s="46">
        <f>G34/F34*100</f>
        <v>22.055674518201286</v>
      </c>
      <c r="J34" s="8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87"/>
      <c r="B35" s="94"/>
      <c r="C35" s="87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8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88"/>
      <c r="B36" s="95"/>
      <c r="C36" s="88"/>
      <c r="D36" s="39" t="s">
        <v>25</v>
      </c>
      <c r="E36" s="18">
        <f>E33+E34</f>
        <v>155.69999999999999</v>
      </c>
      <c r="F36" s="18">
        <f>F33+F34</f>
        <v>155.69999999999999</v>
      </c>
      <c r="G36" s="62">
        <f>G33+G34</f>
        <v>34.400000000000006</v>
      </c>
      <c r="H36" s="19">
        <f>G36-F36</f>
        <v>-121.29999999999998</v>
      </c>
      <c r="I36" s="62">
        <f>G36/F36*100</f>
        <v>22.093770070648688</v>
      </c>
      <c r="J36" s="85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92" t="s">
        <v>50</v>
      </c>
      <c r="B37" s="92" t="s">
        <v>54</v>
      </c>
      <c r="C37" s="92" t="s">
        <v>51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83" t="s">
        <v>101</v>
      </c>
    </row>
    <row r="38" spans="1:25" s="14" customFormat="1" ht="23.25" customHeight="1" x14ac:dyDescent="0.25">
      <c r="A38" s="87"/>
      <c r="B38" s="87"/>
      <c r="C38" s="87"/>
      <c r="D38" s="40" t="s">
        <v>14</v>
      </c>
      <c r="E38" s="18">
        <v>1559.2</v>
      </c>
      <c r="F38" s="18">
        <v>1559.2</v>
      </c>
      <c r="G38" s="46">
        <v>193.8</v>
      </c>
      <c r="H38" s="18">
        <f>G38-F38</f>
        <v>-1365.4</v>
      </c>
      <c r="I38" s="46">
        <f>G38/F38*100</f>
        <v>12.429451000513083</v>
      </c>
      <c r="J38" s="84"/>
    </row>
    <row r="39" spans="1:25" s="14" customFormat="1" ht="22.5" customHeight="1" x14ac:dyDescent="0.25">
      <c r="A39" s="87"/>
      <c r="B39" s="87"/>
      <c r="C39" s="87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84"/>
    </row>
    <row r="40" spans="1:25" s="14" customFormat="1" ht="24.75" customHeight="1" x14ac:dyDescent="0.25">
      <c r="A40" s="87"/>
      <c r="B40" s="87"/>
      <c r="C40" s="87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84"/>
    </row>
    <row r="41" spans="1:25" s="14" customFormat="1" ht="17.25" customHeight="1" x14ac:dyDescent="0.25">
      <c r="A41" s="88"/>
      <c r="B41" s="88"/>
      <c r="C41" s="88"/>
      <c r="D41" s="40" t="s">
        <v>25</v>
      </c>
      <c r="E41" s="18">
        <v>1559.2</v>
      </c>
      <c r="F41" s="18">
        <v>1559.2</v>
      </c>
      <c r="G41" s="62">
        <f>G38</f>
        <v>193.8</v>
      </c>
      <c r="H41" s="19">
        <f>G41-F41</f>
        <v>-1365.4</v>
      </c>
      <c r="I41" s="62">
        <f>G41/F41*100</f>
        <v>12.429451000513083</v>
      </c>
      <c r="J41" s="85"/>
    </row>
    <row r="42" spans="1:25" s="14" customFormat="1" ht="21" customHeight="1" x14ac:dyDescent="0.25">
      <c r="A42" s="92" t="s">
        <v>52</v>
      </c>
      <c r="B42" s="92" t="s">
        <v>55</v>
      </c>
      <c r="C42" s="92" t="s">
        <v>34</v>
      </c>
      <c r="D42" s="40" t="s">
        <v>13</v>
      </c>
      <c r="E42" s="18">
        <v>62</v>
      </c>
      <c r="F42" s="18">
        <v>62</v>
      </c>
      <c r="G42" s="62">
        <v>0</v>
      </c>
      <c r="H42" s="19">
        <v>0</v>
      </c>
      <c r="I42" s="62">
        <f>G42/F42*100</f>
        <v>0</v>
      </c>
      <c r="J42" s="83" t="s">
        <v>105</v>
      </c>
    </row>
    <row r="43" spans="1:25" s="14" customFormat="1" ht="23.25" customHeight="1" x14ac:dyDescent="0.25">
      <c r="A43" s="87"/>
      <c r="B43" s="87"/>
      <c r="C43" s="87"/>
      <c r="D43" s="40" t="s">
        <v>14</v>
      </c>
      <c r="E43" s="18">
        <v>0</v>
      </c>
      <c r="F43" s="18">
        <v>0</v>
      </c>
      <c r="G43" s="46">
        <v>0</v>
      </c>
      <c r="H43" s="18">
        <f t="shared" ref="H43:H44" si="8">F43-G43</f>
        <v>0</v>
      </c>
      <c r="I43" s="46">
        <v>0</v>
      </c>
      <c r="J43" s="84"/>
    </row>
    <row r="44" spans="1:25" s="14" customFormat="1" ht="20.25" customHeight="1" x14ac:dyDescent="0.25">
      <c r="A44" s="87"/>
      <c r="B44" s="87"/>
      <c r="C44" s="87"/>
      <c r="D44" s="40" t="s">
        <v>24</v>
      </c>
      <c r="E44" s="18">
        <v>0</v>
      </c>
      <c r="F44" s="18">
        <v>0</v>
      </c>
      <c r="G44" s="46">
        <v>0</v>
      </c>
      <c r="H44" s="18">
        <f t="shared" si="8"/>
        <v>0</v>
      </c>
      <c r="I44" s="46">
        <v>0</v>
      </c>
      <c r="J44" s="84"/>
    </row>
    <row r="45" spans="1:25" s="14" customFormat="1" ht="22.5" customHeight="1" x14ac:dyDescent="0.25">
      <c r="A45" s="87"/>
      <c r="B45" s="87"/>
      <c r="C45" s="87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84"/>
    </row>
    <row r="46" spans="1:25" s="14" customFormat="1" ht="18.75" customHeight="1" x14ac:dyDescent="0.25">
      <c r="A46" s="88"/>
      <c r="B46" s="88"/>
      <c r="C46" s="88"/>
      <c r="D46" s="40" t="s">
        <v>25</v>
      </c>
      <c r="E46" s="18">
        <f>E42</f>
        <v>62</v>
      </c>
      <c r="F46" s="18">
        <f>F42</f>
        <v>62</v>
      </c>
      <c r="G46" s="62">
        <f>G42</f>
        <v>0</v>
      </c>
      <c r="H46" s="19">
        <f>H42</f>
        <v>0</v>
      </c>
      <c r="I46" s="62">
        <f>G46/F46*100</f>
        <v>0</v>
      </c>
      <c r="J46" s="85"/>
    </row>
    <row r="47" spans="1:25" s="14" customFormat="1" ht="20.25" customHeight="1" x14ac:dyDescent="0.25">
      <c r="A47" s="92" t="s">
        <v>56</v>
      </c>
      <c r="B47" s="92" t="s">
        <v>57</v>
      </c>
      <c r="C47" s="92" t="s">
        <v>58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83" t="s">
        <v>100</v>
      </c>
    </row>
    <row r="48" spans="1:25" s="14" customFormat="1" ht="24" customHeight="1" x14ac:dyDescent="0.25">
      <c r="A48" s="87"/>
      <c r="B48" s="87"/>
      <c r="C48" s="87"/>
      <c r="D48" s="40" t="s">
        <v>14</v>
      </c>
      <c r="E48" s="18">
        <v>5074.7</v>
      </c>
      <c r="F48" s="18">
        <v>5074.7</v>
      </c>
      <c r="G48" s="62">
        <v>993</v>
      </c>
      <c r="H48" s="19">
        <f>G48-F48</f>
        <v>-4081.7</v>
      </c>
      <c r="I48" s="62">
        <f>G48/F48*100</f>
        <v>19.567659171970757</v>
      </c>
      <c r="J48" s="84"/>
    </row>
    <row r="49" spans="1:25" s="14" customFormat="1" ht="20.25" customHeight="1" x14ac:dyDescent="0.25">
      <c r="A49" s="87"/>
      <c r="B49" s="87"/>
      <c r="C49" s="87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84"/>
    </row>
    <row r="50" spans="1:25" s="14" customFormat="1" ht="24" customHeight="1" x14ac:dyDescent="0.25">
      <c r="A50" s="87"/>
      <c r="B50" s="87"/>
      <c r="C50" s="87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84"/>
    </row>
    <row r="51" spans="1:25" s="14" customFormat="1" ht="19.5" customHeight="1" x14ac:dyDescent="0.25">
      <c r="A51" s="88"/>
      <c r="B51" s="88"/>
      <c r="C51" s="88"/>
      <c r="D51" s="40" t="s">
        <v>25</v>
      </c>
      <c r="E51" s="18">
        <v>5074.7</v>
      </c>
      <c r="F51" s="18">
        <v>5074.7</v>
      </c>
      <c r="G51" s="62">
        <f>G48</f>
        <v>993</v>
      </c>
      <c r="H51" s="19">
        <f>G51-F51</f>
        <v>-4081.7</v>
      </c>
      <c r="I51" s="62">
        <f>G51/F51*100</f>
        <v>19.567659171970757</v>
      </c>
      <c r="J51" s="85"/>
    </row>
    <row r="52" spans="1:25" s="14" customFormat="1" ht="21" customHeight="1" x14ac:dyDescent="0.25">
      <c r="A52" s="92" t="s">
        <v>59</v>
      </c>
      <c r="B52" s="92" t="s">
        <v>73</v>
      </c>
      <c r="C52" s="92" t="s">
        <v>96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83" t="s">
        <v>98</v>
      </c>
    </row>
    <row r="53" spans="1:25" s="14" customFormat="1" ht="24" customHeight="1" x14ac:dyDescent="0.25">
      <c r="A53" s="87"/>
      <c r="B53" s="87"/>
      <c r="C53" s="87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84"/>
    </row>
    <row r="54" spans="1:25" s="14" customFormat="1" ht="21.75" customHeight="1" x14ac:dyDescent="0.25">
      <c r="A54" s="87"/>
      <c r="B54" s="87"/>
      <c r="C54" s="87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84"/>
    </row>
    <row r="55" spans="1:25" s="14" customFormat="1" ht="25.5" customHeight="1" x14ac:dyDescent="0.25">
      <c r="A55" s="87"/>
      <c r="B55" s="87"/>
      <c r="C55" s="87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84"/>
    </row>
    <row r="56" spans="1:25" s="14" customFormat="1" ht="18" customHeight="1" x14ac:dyDescent="0.25">
      <c r="A56" s="87"/>
      <c r="B56" s="87"/>
      <c r="C56" s="87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85"/>
    </row>
    <row r="57" spans="1:25" ht="18.75" customHeight="1" x14ac:dyDescent="0.25">
      <c r="A57" s="96" t="s">
        <v>26</v>
      </c>
      <c r="B57" s="97"/>
      <c r="C57" s="98"/>
      <c r="D57" s="40" t="s">
        <v>13</v>
      </c>
      <c r="E57" s="46">
        <f>E42</f>
        <v>62</v>
      </c>
      <c r="F57" s="46">
        <f>F42</f>
        <v>62</v>
      </c>
      <c r="G57" s="46">
        <f>G46</f>
        <v>0</v>
      </c>
      <c r="H57" s="46">
        <f>H46</f>
        <v>0</v>
      </c>
      <c r="I57" s="46">
        <f>G57/F57*100</f>
        <v>0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99"/>
      <c r="B58" s="100"/>
      <c r="C58" s="101"/>
      <c r="D58" s="40" t="s">
        <v>14</v>
      </c>
      <c r="E58" s="46">
        <f>E53+E48+E43+E38+E33+E28+E23+E18</f>
        <v>7782.9</v>
      </c>
      <c r="F58" s="46">
        <f>F28+F33+F38+F48</f>
        <v>7782.9</v>
      </c>
      <c r="G58" s="46">
        <f>G53+G48+G43+G38+G33+G28+G23+G18</f>
        <v>1210.8999999999999</v>
      </c>
      <c r="H58" s="46">
        <f>G58-F58</f>
        <v>-6572</v>
      </c>
      <c r="I58" s="46">
        <f>G58/F58*100</f>
        <v>15.558467923267674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99"/>
      <c r="B59" s="100"/>
      <c r="C59" s="101"/>
      <c r="D59" s="40" t="s">
        <v>24</v>
      </c>
      <c r="E59" s="46">
        <f>E54+E49+E44+E39+E34+E29+E24+E19</f>
        <v>899.40000000000009</v>
      </c>
      <c r="F59" s="46">
        <f>F49+F44+F39+F34+F29+F24+F19+F14</f>
        <v>899.40000000000009</v>
      </c>
      <c r="G59" s="46">
        <f>G49+G44+G39+G34+G29+G24+G19+G14</f>
        <v>209.8</v>
      </c>
      <c r="H59" s="46">
        <f>G59-F59</f>
        <v>-689.60000000000014</v>
      </c>
      <c r="I59" s="46">
        <f>G59/F59*100</f>
        <v>23.326662219257283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99"/>
      <c r="B60" s="100"/>
      <c r="C60" s="101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02"/>
      <c r="B61" s="103"/>
      <c r="C61" s="104"/>
      <c r="D61" s="73" t="s">
        <v>25</v>
      </c>
      <c r="E61" s="74">
        <f>E57+E58+E59+E60</f>
        <v>8744.2999999999993</v>
      </c>
      <c r="F61" s="74">
        <f>F57+F58+F59</f>
        <v>8744.2999999999993</v>
      </c>
      <c r="G61" s="74">
        <f>G57+G58+G59+G60</f>
        <v>1420.6999999999998</v>
      </c>
      <c r="H61" s="74">
        <f>G61-F61</f>
        <v>-7323.5999999999995</v>
      </c>
      <c r="I61" s="74">
        <f>G61/F61*100</f>
        <v>16.247155289731595</v>
      </c>
      <c r="J61" s="18"/>
      <c r="V61" s="47"/>
      <c r="W61" s="47"/>
      <c r="X61" s="47"/>
      <c r="Y61" s="47"/>
    </row>
    <row r="62" spans="1:25" ht="24.95" customHeight="1" x14ac:dyDescent="0.25">
      <c r="A62" s="105" t="s">
        <v>42</v>
      </c>
      <c r="B62" s="106"/>
      <c r="C62" s="107"/>
      <c r="D62" s="13" t="s">
        <v>13</v>
      </c>
      <c r="E62" s="46">
        <f>E57</f>
        <v>62</v>
      </c>
      <c r="F62" s="46">
        <f>F57</f>
        <v>62</v>
      </c>
      <c r="G62" s="46">
        <f>G57</f>
        <v>0</v>
      </c>
      <c r="H62" s="46">
        <f>H57</f>
        <v>0</v>
      </c>
      <c r="I62" s="46">
        <f>G62/F62*100</f>
        <v>0</v>
      </c>
      <c r="J62" s="13"/>
    </row>
    <row r="63" spans="1:25" ht="24.95" customHeight="1" x14ac:dyDescent="0.25">
      <c r="A63" s="108"/>
      <c r="B63" s="109"/>
      <c r="C63" s="110"/>
      <c r="D63" s="13" t="s">
        <v>14</v>
      </c>
      <c r="E63" s="46">
        <f>E58</f>
        <v>7782.9</v>
      </c>
      <c r="F63" s="46">
        <f>F58</f>
        <v>7782.9</v>
      </c>
      <c r="G63" s="46">
        <f>G53+G48+G43+G38+G33+G28+G23+G18</f>
        <v>1210.8999999999999</v>
      </c>
      <c r="H63" s="46">
        <f>G63-F63</f>
        <v>-6572</v>
      </c>
      <c r="I63" s="46">
        <f>G63/F63*100</f>
        <v>15.558467923267674</v>
      </c>
      <c r="J63" s="13"/>
    </row>
    <row r="64" spans="1:25" ht="24.95" customHeight="1" x14ac:dyDescent="0.25">
      <c r="A64" s="108"/>
      <c r="B64" s="109"/>
      <c r="C64" s="110"/>
      <c r="D64" s="13" t="s">
        <v>24</v>
      </c>
      <c r="E64" s="46">
        <f>E29+E34</f>
        <v>899.40000000000009</v>
      </c>
      <c r="F64" s="46">
        <f>F54+F49+F44+F39+F34+F29+F24+F19</f>
        <v>899.40000000000009</v>
      </c>
      <c r="G64" s="46">
        <f>G54+G49+G44+G39+G34+G29+G24+G19</f>
        <v>209.8</v>
      </c>
      <c r="H64" s="46">
        <f>G64-F64</f>
        <v>-689.60000000000014</v>
      </c>
      <c r="I64" s="46">
        <f>G64/F64*100</f>
        <v>23.326662219257283</v>
      </c>
      <c r="J64" s="13"/>
    </row>
    <row r="65" spans="1:10" ht="24.95" customHeight="1" x14ac:dyDescent="0.25">
      <c r="A65" s="108"/>
      <c r="B65" s="109"/>
      <c r="C65" s="110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11"/>
      <c r="B66" s="112"/>
      <c r="C66" s="113"/>
      <c r="D66" s="72" t="s">
        <v>25</v>
      </c>
      <c r="E66" s="67">
        <f>E62+E63+E64+E65</f>
        <v>8744.2999999999993</v>
      </c>
      <c r="F66" s="67">
        <f>F62+F63+F64</f>
        <v>8744.2999999999993</v>
      </c>
      <c r="G66" s="67">
        <f>G62+G63+G64+G65</f>
        <v>1420.6999999999998</v>
      </c>
      <c r="H66" s="67">
        <f>G66-F66</f>
        <v>-7323.5999999999995</v>
      </c>
      <c r="I66" s="67">
        <f>G66/F66*100</f>
        <v>16.247155289731595</v>
      </c>
      <c r="J66" s="13"/>
    </row>
    <row r="67" spans="1:10" ht="24.95" customHeight="1" x14ac:dyDescent="0.25">
      <c r="A67" s="114" t="s">
        <v>52</v>
      </c>
      <c r="B67" s="114"/>
      <c r="C67" s="114"/>
      <c r="D67" s="114"/>
      <c r="E67" s="114"/>
      <c r="F67" s="114"/>
      <c r="G67" s="114"/>
      <c r="H67" s="114"/>
      <c r="I67" s="114"/>
      <c r="J67" s="114"/>
    </row>
    <row r="68" spans="1:10" ht="24.95" customHeight="1" x14ac:dyDescent="0.25">
      <c r="A68" s="89" t="s">
        <v>27</v>
      </c>
      <c r="B68" s="114"/>
      <c r="C68" s="114"/>
      <c r="D68" s="114"/>
      <c r="E68" s="114"/>
      <c r="F68" s="114"/>
      <c r="G68" s="114"/>
      <c r="H68" s="114"/>
      <c r="I68" s="114"/>
      <c r="J68" s="115"/>
    </row>
    <row r="69" spans="1:10" ht="24.95" customHeight="1" x14ac:dyDescent="0.25">
      <c r="A69" s="89" t="s">
        <v>60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4" customHeight="1" x14ac:dyDescent="0.25">
      <c r="A70" s="92" t="s">
        <v>61</v>
      </c>
      <c r="B70" s="93" t="s">
        <v>62</v>
      </c>
      <c r="C70" s="92" t="s">
        <v>96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86" t="s">
        <v>107</v>
      </c>
    </row>
    <row r="71" spans="1:10" ht="26.25" customHeight="1" x14ac:dyDescent="0.25">
      <c r="A71" s="87"/>
      <c r="B71" s="94"/>
      <c r="C71" s="87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87"/>
    </row>
    <row r="72" spans="1:10" ht="24.95" customHeight="1" x14ac:dyDescent="0.25">
      <c r="A72" s="87"/>
      <c r="B72" s="94"/>
      <c r="C72" s="87"/>
      <c r="D72" s="40" t="s">
        <v>24</v>
      </c>
      <c r="E72" s="18">
        <v>30</v>
      </c>
      <c r="F72" s="18">
        <v>30</v>
      </c>
      <c r="G72" s="46">
        <v>0</v>
      </c>
      <c r="H72" s="18">
        <f>G72-F72</f>
        <v>-30</v>
      </c>
      <c r="I72" s="46">
        <v>0</v>
      </c>
      <c r="J72" s="87"/>
    </row>
    <row r="73" spans="1:10" ht="24.95" customHeight="1" x14ac:dyDescent="0.25">
      <c r="A73" s="87"/>
      <c r="B73" s="94"/>
      <c r="C73" s="87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87"/>
    </row>
    <row r="74" spans="1:10" ht="51.75" hidden="1" customHeight="1" thickBot="1" x14ac:dyDescent="0.3">
      <c r="A74" s="87"/>
      <c r="B74" s="94"/>
      <c r="C74" s="87"/>
      <c r="D74" s="40"/>
      <c r="E74" s="18"/>
      <c r="F74" s="18"/>
      <c r="G74" s="46"/>
      <c r="H74" s="18"/>
      <c r="I74" s="46"/>
      <c r="J74" s="87"/>
    </row>
    <row r="75" spans="1:10" ht="39" hidden="1" customHeight="1" thickBot="1" x14ac:dyDescent="0.3">
      <c r="A75" s="87"/>
      <c r="B75" s="94"/>
      <c r="C75" s="87"/>
      <c r="D75" s="40"/>
      <c r="E75" s="18"/>
      <c r="F75" s="18"/>
      <c r="G75" s="46"/>
      <c r="H75" s="18"/>
      <c r="I75" s="46"/>
      <c r="J75" s="87"/>
    </row>
    <row r="76" spans="1:10" ht="25.5" customHeight="1" x14ac:dyDescent="0.25">
      <c r="A76" s="88"/>
      <c r="B76" s="95"/>
      <c r="C76" s="88"/>
      <c r="D76" s="40" t="s">
        <v>25</v>
      </c>
      <c r="E76" s="18">
        <f>E72</f>
        <v>30</v>
      </c>
      <c r="F76" s="18">
        <f>F72</f>
        <v>30</v>
      </c>
      <c r="G76" s="46">
        <v>0</v>
      </c>
      <c r="H76" s="18">
        <f>G76-F76</f>
        <v>-30</v>
      </c>
      <c r="I76" s="46">
        <v>0</v>
      </c>
      <c r="J76" s="88"/>
    </row>
    <row r="77" spans="1:10" ht="22.5" customHeight="1" x14ac:dyDescent="0.25">
      <c r="A77" s="92" t="s">
        <v>63</v>
      </c>
      <c r="B77" s="92" t="s">
        <v>65</v>
      </c>
      <c r="C77" s="92" t="s">
        <v>39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86" t="s">
        <v>106</v>
      </c>
    </row>
    <row r="78" spans="1:10" ht="22.5" customHeight="1" x14ac:dyDescent="0.25">
      <c r="A78" s="87"/>
      <c r="B78" s="87"/>
      <c r="C78" s="87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87"/>
    </row>
    <row r="79" spans="1:10" ht="22.5" customHeight="1" x14ac:dyDescent="0.25">
      <c r="A79" s="87"/>
      <c r="B79" s="87"/>
      <c r="C79" s="87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87"/>
    </row>
    <row r="80" spans="1:10" ht="22.5" customHeight="1" x14ac:dyDescent="0.25">
      <c r="A80" s="87"/>
      <c r="B80" s="87"/>
      <c r="C80" s="87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87"/>
    </row>
    <row r="81" spans="1:10" ht="22.5" customHeight="1" x14ac:dyDescent="0.25">
      <c r="A81" s="88"/>
      <c r="B81" s="88"/>
      <c r="C81" s="88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88"/>
    </row>
    <row r="82" spans="1:10" ht="22.5" customHeight="1" x14ac:dyDescent="0.25">
      <c r="A82" s="92" t="s">
        <v>64</v>
      </c>
      <c r="B82" s="92" t="s">
        <v>28</v>
      </c>
      <c r="C82" s="92" t="s">
        <v>96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86" t="s">
        <v>92</v>
      </c>
    </row>
    <row r="83" spans="1:10" ht="22.5" customHeight="1" x14ac:dyDescent="0.25">
      <c r="A83" s="87"/>
      <c r="B83" s="87"/>
      <c r="C83" s="87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87"/>
    </row>
    <row r="84" spans="1:10" ht="22.5" customHeight="1" x14ac:dyDescent="0.25">
      <c r="A84" s="87"/>
      <c r="B84" s="87"/>
      <c r="C84" s="87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87"/>
    </row>
    <row r="85" spans="1:10" ht="22.5" customHeight="1" x14ac:dyDescent="0.25">
      <c r="A85" s="87"/>
      <c r="B85" s="87"/>
      <c r="C85" s="87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87"/>
    </row>
    <row r="86" spans="1:10" ht="22.5" customHeight="1" x14ac:dyDescent="0.25">
      <c r="A86" s="88"/>
      <c r="B86" s="88"/>
      <c r="C86" s="88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88"/>
    </row>
    <row r="87" spans="1:10" ht="24" customHeight="1" x14ac:dyDescent="0.25">
      <c r="A87" s="96" t="s">
        <v>26</v>
      </c>
      <c r="B87" s="97"/>
      <c r="C87" s="98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99"/>
      <c r="B88" s="100"/>
      <c r="C88" s="101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99"/>
      <c r="B89" s="100"/>
      <c r="C89" s="101"/>
      <c r="D89" s="40" t="s">
        <v>24</v>
      </c>
      <c r="E89" s="18">
        <f>E76</f>
        <v>30</v>
      </c>
      <c r="F89" s="18">
        <f>F72</f>
        <v>30</v>
      </c>
      <c r="G89" s="46">
        <v>0</v>
      </c>
      <c r="H89" s="18">
        <f>G89-F89</f>
        <v>-30</v>
      </c>
      <c r="I89" s="46">
        <v>0</v>
      </c>
      <c r="J89" s="13"/>
    </row>
    <row r="90" spans="1:10" ht="24.95" customHeight="1" x14ac:dyDescent="0.25">
      <c r="A90" s="99"/>
      <c r="B90" s="100"/>
      <c r="C90" s="101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02"/>
      <c r="B91" s="103"/>
      <c r="C91" s="104"/>
      <c r="D91" s="40" t="s">
        <v>25</v>
      </c>
      <c r="E91" s="18">
        <f>E89</f>
        <v>30</v>
      </c>
      <c r="F91" s="18">
        <f>F89</f>
        <v>30</v>
      </c>
      <c r="G91" s="46">
        <v>0</v>
      </c>
      <c r="H91" s="18">
        <f>G91-F91</f>
        <v>-30</v>
      </c>
      <c r="I91" s="46">
        <v>0</v>
      </c>
      <c r="J91" s="13"/>
    </row>
    <row r="92" spans="1:10" ht="24.95" customHeight="1" x14ac:dyDescent="0.25">
      <c r="A92" s="105" t="s">
        <v>43</v>
      </c>
      <c r="B92" s="106"/>
      <c r="C92" s="107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08"/>
      <c r="B93" s="109"/>
      <c r="C93" s="110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08"/>
      <c r="B94" s="109"/>
      <c r="C94" s="110"/>
      <c r="D94" s="40" t="s">
        <v>24</v>
      </c>
      <c r="E94" s="18">
        <f>E89</f>
        <v>30</v>
      </c>
      <c r="F94" s="18">
        <f>F89</f>
        <v>30</v>
      </c>
      <c r="G94" s="46">
        <v>0</v>
      </c>
      <c r="H94" s="18">
        <f>G94-F94</f>
        <v>-30</v>
      </c>
      <c r="I94" s="46">
        <v>0</v>
      </c>
      <c r="J94" s="20"/>
    </row>
    <row r="95" spans="1:10" ht="24.95" customHeight="1" x14ac:dyDescent="0.25">
      <c r="A95" s="108"/>
      <c r="B95" s="109"/>
      <c r="C95" s="110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11"/>
      <c r="B96" s="112"/>
      <c r="C96" s="113"/>
      <c r="D96" s="40" t="s">
        <v>25</v>
      </c>
      <c r="E96" s="18">
        <f>E94</f>
        <v>30</v>
      </c>
      <c r="F96" s="18">
        <f>F94</f>
        <v>30</v>
      </c>
      <c r="G96" s="46">
        <v>0</v>
      </c>
      <c r="H96" s="18">
        <f>G96-F96</f>
        <v>-30</v>
      </c>
      <c r="I96" s="46">
        <v>0</v>
      </c>
      <c r="J96" s="20"/>
    </row>
    <row r="97" spans="1:10" ht="24.95" customHeight="1" x14ac:dyDescent="0.25">
      <c r="A97" s="114" t="s">
        <v>66</v>
      </c>
      <c r="B97" s="114"/>
      <c r="C97" s="114"/>
      <c r="D97" s="114"/>
      <c r="E97" s="114"/>
      <c r="F97" s="114"/>
      <c r="G97" s="114"/>
      <c r="H97" s="114"/>
      <c r="I97" s="114"/>
      <c r="J97" s="115"/>
    </row>
    <row r="98" spans="1:10" ht="24.95" customHeight="1" x14ac:dyDescent="0.25">
      <c r="A98" s="114" t="s">
        <v>29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0" ht="24.95" customHeight="1" x14ac:dyDescent="0.25">
      <c r="A99" s="89" t="s">
        <v>38</v>
      </c>
      <c r="B99" s="114"/>
      <c r="C99" s="114"/>
      <c r="D99" s="114"/>
      <c r="E99" s="114"/>
      <c r="F99" s="114"/>
      <c r="G99" s="114"/>
      <c r="H99" s="114"/>
      <c r="I99" s="114"/>
      <c r="J99" s="115"/>
    </row>
    <row r="100" spans="1:10" ht="24" customHeight="1" x14ac:dyDescent="0.25">
      <c r="A100" s="92" t="s">
        <v>67</v>
      </c>
      <c r="B100" s="93" t="s">
        <v>68</v>
      </c>
      <c r="C100" s="92" t="s">
        <v>96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86"/>
    </row>
    <row r="101" spans="1:10" ht="22.5" customHeight="1" x14ac:dyDescent="0.25">
      <c r="A101" s="87"/>
      <c r="B101" s="94"/>
      <c r="C101" s="87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87"/>
    </row>
    <row r="102" spans="1:10" ht="22.5" customHeight="1" x14ac:dyDescent="0.25">
      <c r="A102" s="87"/>
      <c r="B102" s="94"/>
      <c r="C102" s="87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87"/>
    </row>
    <row r="103" spans="1:10" ht="26.25" customHeight="1" x14ac:dyDescent="0.25">
      <c r="A103" s="87"/>
      <c r="B103" s="94"/>
      <c r="C103" s="87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87"/>
    </row>
    <row r="104" spans="1:10" ht="21" customHeight="1" x14ac:dyDescent="0.25">
      <c r="A104" s="88"/>
      <c r="B104" s="95"/>
      <c r="C104" s="88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88"/>
    </row>
    <row r="105" spans="1:10" ht="24.95" customHeight="1" x14ac:dyDescent="0.25">
      <c r="A105" s="98" t="s">
        <v>69</v>
      </c>
      <c r="B105" s="92" t="s">
        <v>70</v>
      </c>
      <c r="C105" s="87" t="s">
        <v>97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86" t="s">
        <v>108</v>
      </c>
    </row>
    <row r="106" spans="1:10" ht="24.95" customHeight="1" x14ac:dyDescent="0.25">
      <c r="A106" s="101"/>
      <c r="B106" s="87"/>
      <c r="C106" s="87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87"/>
    </row>
    <row r="107" spans="1:10" ht="24.95" customHeight="1" x14ac:dyDescent="0.25">
      <c r="A107" s="101"/>
      <c r="B107" s="87"/>
      <c r="C107" s="87"/>
      <c r="D107" s="48" t="s">
        <v>24</v>
      </c>
      <c r="E107" s="18">
        <v>50</v>
      </c>
      <c r="F107" s="18">
        <v>50</v>
      </c>
      <c r="G107" s="46">
        <v>0</v>
      </c>
      <c r="H107" s="18">
        <f>G107-F107</f>
        <v>-50</v>
      </c>
      <c r="I107" s="46">
        <v>0</v>
      </c>
      <c r="J107" s="87"/>
    </row>
    <row r="108" spans="1:10" ht="24.95" customHeight="1" x14ac:dyDescent="0.25">
      <c r="A108" s="101"/>
      <c r="B108" s="87"/>
      <c r="C108" s="87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87"/>
    </row>
    <row r="109" spans="1:10" ht="24.95" customHeight="1" x14ac:dyDescent="0.25">
      <c r="A109" s="101"/>
      <c r="B109" s="87"/>
      <c r="C109" s="88"/>
      <c r="D109" s="48" t="s">
        <v>25</v>
      </c>
      <c r="E109" s="18">
        <f>E107</f>
        <v>50</v>
      </c>
      <c r="F109" s="18">
        <f>F107</f>
        <v>50</v>
      </c>
      <c r="G109" s="46">
        <v>0</v>
      </c>
      <c r="H109" s="18">
        <f>G109-F109</f>
        <v>-50</v>
      </c>
      <c r="I109" s="46">
        <v>0</v>
      </c>
      <c r="J109" s="88"/>
    </row>
    <row r="110" spans="1:10" ht="24.95" customHeight="1" x14ac:dyDescent="0.25">
      <c r="A110" s="101"/>
      <c r="B110" s="87"/>
      <c r="C110" s="92" t="s">
        <v>30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92"/>
    </row>
    <row r="111" spans="1:10" ht="24.95" customHeight="1" x14ac:dyDescent="0.25">
      <c r="A111" s="101"/>
      <c r="B111" s="87"/>
      <c r="C111" s="87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87"/>
    </row>
    <row r="112" spans="1:10" ht="24.95" customHeight="1" x14ac:dyDescent="0.25">
      <c r="A112" s="101"/>
      <c r="B112" s="87"/>
      <c r="C112" s="87"/>
      <c r="D112" s="48" t="s">
        <v>15</v>
      </c>
      <c r="E112" s="18">
        <v>0</v>
      </c>
      <c r="F112" s="18">
        <v>0</v>
      </c>
      <c r="G112" s="46">
        <v>0</v>
      </c>
      <c r="H112" s="18">
        <f>G112-F112</f>
        <v>0</v>
      </c>
      <c r="I112" s="46">
        <v>0</v>
      </c>
      <c r="J112" s="87"/>
    </row>
    <row r="113" spans="1:10" ht="24.95" customHeight="1" x14ac:dyDescent="0.25">
      <c r="A113" s="101"/>
      <c r="B113" s="87"/>
      <c r="C113" s="87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87"/>
    </row>
    <row r="114" spans="1:10" ht="24.95" customHeight="1" x14ac:dyDescent="0.25">
      <c r="A114" s="104"/>
      <c r="B114" s="88"/>
      <c r="C114" s="88"/>
      <c r="D114" s="48" t="s">
        <v>25</v>
      </c>
      <c r="E114" s="18">
        <f>E107</f>
        <v>50</v>
      </c>
      <c r="F114" s="18">
        <f>F107</f>
        <v>50</v>
      </c>
      <c r="G114" s="46">
        <v>0</v>
      </c>
      <c r="H114" s="18">
        <f>G114-F114</f>
        <v>-50</v>
      </c>
      <c r="I114" s="46">
        <f>G114/F114*100</f>
        <v>0</v>
      </c>
      <c r="J114" s="88"/>
    </row>
    <row r="115" spans="1:10" ht="24.95" customHeight="1" x14ac:dyDescent="0.25">
      <c r="A115" s="87" t="s">
        <v>71</v>
      </c>
      <c r="B115" s="87" t="s">
        <v>72</v>
      </c>
      <c r="C115" s="87" t="s">
        <v>96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86" t="s">
        <v>102</v>
      </c>
    </row>
    <row r="116" spans="1:10" ht="24.95" customHeight="1" x14ac:dyDescent="0.25">
      <c r="A116" s="87"/>
      <c r="B116" s="87"/>
      <c r="C116" s="87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87"/>
    </row>
    <row r="117" spans="1:10" ht="24.95" customHeight="1" x14ac:dyDescent="0.25">
      <c r="A117" s="87"/>
      <c r="B117" s="87"/>
      <c r="C117" s="87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87"/>
    </row>
    <row r="118" spans="1:10" ht="24.95" customHeight="1" x14ac:dyDescent="0.25">
      <c r="A118" s="87"/>
      <c r="B118" s="87"/>
      <c r="C118" s="87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87"/>
    </row>
    <row r="119" spans="1:10" ht="24.95" customHeight="1" x14ac:dyDescent="0.25">
      <c r="A119" s="88"/>
      <c r="B119" s="88"/>
      <c r="C119" s="88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88"/>
    </row>
    <row r="120" spans="1:10" ht="24.95" customHeight="1" x14ac:dyDescent="0.25">
      <c r="A120" s="96" t="s">
        <v>44</v>
      </c>
      <c r="B120" s="97"/>
      <c r="C120" s="98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99"/>
      <c r="B121" s="100"/>
      <c r="C121" s="101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99"/>
      <c r="B122" s="100"/>
      <c r="C122" s="101"/>
      <c r="D122" s="40" t="s">
        <v>24</v>
      </c>
      <c r="E122" s="18">
        <f>E107</f>
        <v>50</v>
      </c>
      <c r="F122" s="18">
        <f>F107</f>
        <v>50</v>
      </c>
      <c r="G122" s="46">
        <f>G109</f>
        <v>0</v>
      </c>
      <c r="H122" s="18">
        <f>G122-F122</f>
        <v>-50</v>
      </c>
      <c r="I122" s="46">
        <f>G122/F122*100</f>
        <v>0</v>
      </c>
      <c r="J122" s="13"/>
    </row>
    <row r="123" spans="1:10" ht="24.95" customHeight="1" x14ac:dyDescent="0.25">
      <c r="A123" s="99"/>
      <c r="B123" s="100"/>
      <c r="C123" s="101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02"/>
      <c r="B124" s="103"/>
      <c r="C124" s="104"/>
      <c r="D124" s="40" t="s">
        <v>25</v>
      </c>
      <c r="E124" s="18">
        <f>E122</f>
        <v>50</v>
      </c>
      <c r="F124" s="18">
        <f>F122</f>
        <v>50</v>
      </c>
      <c r="G124" s="46">
        <f>G122</f>
        <v>0</v>
      </c>
      <c r="H124" s="18">
        <f>H122</f>
        <v>-50</v>
      </c>
      <c r="I124" s="46">
        <f>G124/F124*100</f>
        <v>0</v>
      </c>
      <c r="J124" s="13"/>
    </row>
    <row r="125" spans="1:10" ht="24.95" customHeight="1" x14ac:dyDescent="0.25">
      <c r="A125" s="96" t="s">
        <v>45</v>
      </c>
      <c r="B125" s="97"/>
      <c r="C125" s="98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99"/>
      <c r="B126" s="100"/>
      <c r="C126" s="101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99"/>
      <c r="B127" s="100"/>
      <c r="C127" s="101"/>
      <c r="D127" s="40" t="s">
        <v>24</v>
      </c>
      <c r="E127" s="18">
        <f>E122</f>
        <v>50</v>
      </c>
      <c r="F127" s="18">
        <f>F122</f>
        <v>50</v>
      </c>
      <c r="G127" s="46">
        <f>G122</f>
        <v>0</v>
      </c>
      <c r="H127" s="18">
        <f>G127-F127</f>
        <v>-50</v>
      </c>
      <c r="I127" s="46">
        <f>G127/F127*100</f>
        <v>0</v>
      </c>
      <c r="J127" s="20"/>
    </row>
    <row r="128" spans="1:10" ht="24.95" customHeight="1" x14ac:dyDescent="0.25">
      <c r="A128" s="99"/>
      <c r="B128" s="100"/>
      <c r="C128" s="101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02"/>
      <c r="B129" s="103"/>
      <c r="C129" s="104"/>
      <c r="D129" s="40" t="s">
        <v>25</v>
      </c>
      <c r="E129" s="18">
        <f>E127</f>
        <v>50</v>
      </c>
      <c r="F129" s="18">
        <f>F127</f>
        <v>50</v>
      </c>
      <c r="G129" s="46">
        <f>G127</f>
        <v>0</v>
      </c>
      <c r="H129" s="18">
        <f t="shared" ref="H129:H134" si="26">G129-F129</f>
        <v>-50</v>
      </c>
      <c r="I129" s="46">
        <f>G129/F129*100</f>
        <v>0</v>
      </c>
      <c r="J129" s="20"/>
    </row>
    <row r="130" spans="1:10" s="8" customFormat="1" ht="24.95" customHeight="1" thickBot="1" x14ac:dyDescent="0.3">
      <c r="A130" s="129" t="s">
        <v>22</v>
      </c>
      <c r="B130" s="130"/>
      <c r="C130" s="130"/>
      <c r="D130" s="16" t="s">
        <v>13</v>
      </c>
      <c r="E130" s="28">
        <f>E62</f>
        <v>62</v>
      </c>
      <c r="F130" s="28">
        <f t="shared" ref="F130:G132" si="27">F125+F92+F62</f>
        <v>62</v>
      </c>
      <c r="G130" s="77">
        <f t="shared" si="27"/>
        <v>0</v>
      </c>
      <c r="H130" s="25">
        <f t="shared" si="26"/>
        <v>-62</v>
      </c>
      <c r="I130" s="63">
        <f>G130/F130*100</f>
        <v>0</v>
      </c>
      <c r="J130" s="22"/>
    </row>
    <row r="131" spans="1:10" s="8" customFormat="1" ht="24.95" customHeight="1" thickBot="1" x14ac:dyDescent="0.3">
      <c r="A131" s="131"/>
      <c r="B131" s="132"/>
      <c r="C131" s="132"/>
      <c r="D131" s="9" t="s">
        <v>14</v>
      </c>
      <c r="E131" s="28">
        <f>E126+E93+E63</f>
        <v>7782.9</v>
      </c>
      <c r="F131" s="28">
        <f t="shared" si="27"/>
        <v>7782.9</v>
      </c>
      <c r="G131" s="77">
        <f t="shared" si="27"/>
        <v>1210.8999999999999</v>
      </c>
      <c r="H131" s="25">
        <f t="shared" si="26"/>
        <v>-6572</v>
      </c>
      <c r="I131" s="64">
        <f>G131/F131*100</f>
        <v>15.558467923267674</v>
      </c>
      <c r="J131" s="23"/>
    </row>
    <row r="132" spans="1:10" s="14" customFormat="1" ht="24.95" customHeight="1" thickBot="1" x14ac:dyDescent="0.3">
      <c r="A132" s="131"/>
      <c r="B132" s="132"/>
      <c r="C132" s="132"/>
      <c r="D132" s="9" t="s">
        <v>15</v>
      </c>
      <c r="E132" s="28">
        <f>E127+E94+E64</f>
        <v>979.40000000000009</v>
      </c>
      <c r="F132" s="28">
        <f t="shared" si="27"/>
        <v>979.40000000000009</v>
      </c>
      <c r="G132" s="77">
        <f t="shared" si="27"/>
        <v>209.8</v>
      </c>
      <c r="H132" s="27">
        <f t="shared" si="26"/>
        <v>-769.60000000000014</v>
      </c>
      <c r="I132" s="65">
        <f>G132/F132*100</f>
        <v>21.421278333673676</v>
      </c>
      <c r="J132" s="23"/>
    </row>
    <row r="133" spans="1:10" s="8" customFormat="1" ht="24.95" customHeight="1" thickBot="1" x14ac:dyDescent="0.3">
      <c r="A133" s="131"/>
      <c r="B133" s="132"/>
      <c r="C133" s="132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33"/>
      <c r="B134" s="134"/>
      <c r="C134" s="134"/>
      <c r="D134" s="21" t="s">
        <v>25</v>
      </c>
      <c r="E134" s="28">
        <f>E130+E131+E132</f>
        <v>8824.2999999999993</v>
      </c>
      <c r="F134" s="28">
        <f>F130+F131+F132</f>
        <v>8824.2999999999993</v>
      </c>
      <c r="G134" s="77">
        <f>G130+G131+G132+G133</f>
        <v>1420.6999999999998</v>
      </c>
      <c r="H134" s="26">
        <f t="shared" si="26"/>
        <v>-7403.5999999999995</v>
      </c>
      <c r="I134" s="66">
        <f>G134/F134*100</f>
        <v>16.099860612173202</v>
      </c>
      <c r="J134" s="24"/>
    </row>
    <row r="135" spans="1:10" s="8" customFormat="1" ht="24.95" customHeight="1" x14ac:dyDescent="0.25">
      <c r="A135" s="125" t="s">
        <v>17</v>
      </c>
      <c r="B135" s="126"/>
      <c r="C135" s="126"/>
      <c r="D135" s="126"/>
      <c r="E135" s="126"/>
      <c r="F135" s="126"/>
      <c r="G135" s="126"/>
      <c r="H135" s="126"/>
      <c r="I135" s="126"/>
      <c r="J135" s="127"/>
    </row>
    <row r="136" spans="1:10" s="8" customFormat="1" ht="24.95" customHeight="1" x14ac:dyDescent="0.25">
      <c r="A136" s="128" t="s">
        <v>37</v>
      </c>
      <c r="B136" s="128"/>
      <c r="C136" s="128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28"/>
      <c r="B137" s="128"/>
      <c r="C137" s="128"/>
      <c r="D137" s="41" t="s">
        <v>14</v>
      </c>
      <c r="E137" s="18">
        <v>109</v>
      </c>
      <c r="F137" s="18">
        <f>E137</f>
        <v>109</v>
      </c>
      <c r="G137" s="46">
        <f>G33</f>
        <v>24.1</v>
      </c>
      <c r="H137" s="18">
        <f>G137-F137</f>
        <v>-84.9</v>
      </c>
      <c r="I137" s="46">
        <f>G137/F137*100</f>
        <v>22.110091743119266</v>
      </c>
      <c r="J137" s="10"/>
    </row>
    <row r="138" spans="1:10" s="8" customFormat="1" ht="24.95" customHeight="1" x14ac:dyDescent="0.25">
      <c r="A138" s="128"/>
      <c r="B138" s="128"/>
      <c r="C138" s="128"/>
      <c r="D138" s="41" t="s">
        <v>15</v>
      </c>
      <c r="E138" s="18">
        <v>46.7</v>
      </c>
      <c r="F138" s="18">
        <f>E138</f>
        <v>46.7</v>
      </c>
      <c r="G138" s="46">
        <v>10.3</v>
      </c>
      <c r="H138" s="18">
        <f>G138-F138</f>
        <v>-36.400000000000006</v>
      </c>
      <c r="I138" s="46">
        <f>G138/F138*100</f>
        <v>22.055674518201286</v>
      </c>
      <c r="J138" s="10"/>
    </row>
    <row r="139" spans="1:10" s="8" customFormat="1" ht="24.95" customHeight="1" x14ac:dyDescent="0.25">
      <c r="A139" s="128"/>
      <c r="B139" s="128"/>
      <c r="C139" s="128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28"/>
      <c r="B140" s="128"/>
      <c r="C140" s="128"/>
      <c r="D140" s="42" t="s">
        <v>18</v>
      </c>
      <c r="E140" s="30">
        <f>E137+E138</f>
        <v>155.69999999999999</v>
      </c>
      <c r="F140" s="30">
        <f>F137+F138</f>
        <v>155.69999999999999</v>
      </c>
      <c r="G140" s="67">
        <f>G137+G138</f>
        <v>34.400000000000006</v>
      </c>
      <c r="H140" s="30">
        <f>G140-F140</f>
        <v>-121.29999999999998</v>
      </c>
      <c r="I140" s="67">
        <f>G140/F140*100</f>
        <v>22.093770070648688</v>
      </c>
      <c r="J140" s="10"/>
    </row>
    <row r="141" spans="1:10" s="8" customFormat="1" ht="24.95" customHeight="1" x14ac:dyDescent="0.25">
      <c r="A141" s="135" t="s">
        <v>35</v>
      </c>
      <c r="B141" s="136"/>
      <c r="C141" s="137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38"/>
      <c r="B142" s="139"/>
      <c r="C142" s="140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38"/>
      <c r="B143" s="139"/>
      <c r="C143" s="140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38"/>
      <c r="B144" s="139"/>
      <c r="C144" s="140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41"/>
      <c r="B145" s="142"/>
      <c r="C145" s="143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35" t="s">
        <v>74</v>
      </c>
      <c r="B146" s="136"/>
      <c r="C146" s="137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38"/>
      <c r="B147" s="139"/>
      <c r="C147" s="140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38"/>
      <c r="B148" s="139"/>
      <c r="C148" s="140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38"/>
      <c r="B149" s="139"/>
      <c r="C149" s="140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41"/>
      <c r="B150" s="142"/>
      <c r="C150" s="143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35" t="s">
        <v>36</v>
      </c>
      <c r="B151" s="136"/>
      <c r="C151" s="137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38"/>
      <c r="B152" s="139"/>
      <c r="C152" s="140"/>
      <c r="D152" s="44" t="s">
        <v>14</v>
      </c>
      <c r="E152" s="19">
        <v>1040</v>
      </c>
      <c r="F152" s="19">
        <f>F28</f>
        <v>1040</v>
      </c>
      <c r="G152" s="62">
        <f>G28</f>
        <v>0</v>
      </c>
      <c r="H152" s="34">
        <f>G152-F152</f>
        <v>-1040</v>
      </c>
      <c r="I152" s="68">
        <f>G152/F152*100</f>
        <v>0</v>
      </c>
      <c r="J152" s="29"/>
    </row>
    <row r="153" spans="1:10" s="8" customFormat="1" ht="24.95" customHeight="1" x14ac:dyDescent="0.25">
      <c r="A153" s="138"/>
      <c r="B153" s="139"/>
      <c r="C153" s="140"/>
      <c r="D153" s="43" t="s">
        <v>15</v>
      </c>
      <c r="E153" s="35">
        <v>852.7</v>
      </c>
      <c r="F153" s="35">
        <f>E153</f>
        <v>852.7</v>
      </c>
      <c r="G153" s="79">
        <v>199.5</v>
      </c>
      <c r="H153" s="33">
        <f>G153-F153</f>
        <v>-653.20000000000005</v>
      </c>
      <c r="I153" s="68">
        <f>G153/F153*100</f>
        <v>23.396270669637619</v>
      </c>
      <c r="J153" s="29"/>
    </row>
    <row r="154" spans="1:10" s="8" customFormat="1" ht="27" customHeight="1" x14ac:dyDescent="0.25">
      <c r="A154" s="138"/>
      <c r="B154" s="139"/>
      <c r="C154" s="140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41"/>
      <c r="B155" s="142"/>
      <c r="C155" s="143"/>
      <c r="D155" s="82" t="s">
        <v>18</v>
      </c>
      <c r="E155" s="36">
        <f>E152+E153</f>
        <v>1892.7</v>
      </c>
      <c r="F155" s="36">
        <f>F152+F153</f>
        <v>1892.7</v>
      </c>
      <c r="G155" s="80">
        <f>G152+G153</f>
        <v>199.5</v>
      </c>
      <c r="H155" s="36">
        <f>G155-F155</f>
        <v>-1693.2</v>
      </c>
      <c r="I155" s="68">
        <f>G155/F155*100</f>
        <v>10.54049770169599</v>
      </c>
      <c r="J155" s="29"/>
    </row>
    <row r="156" spans="1:10" s="8" customFormat="1" ht="28.5" customHeight="1" x14ac:dyDescent="0.25">
      <c r="A156" s="116" t="s">
        <v>75</v>
      </c>
      <c r="B156" s="117"/>
      <c r="C156" s="118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119"/>
      <c r="B157" s="120"/>
      <c r="C157" s="121"/>
      <c r="D157" s="45" t="s">
        <v>14</v>
      </c>
      <c r="E157" s="18">
        <v>1559.2</v>
      </c>
      <c r="F157" s="18">
        <f>F41</f>
        <v>1559.2</v>
      </c>
      <c r="G157" s="46">
        <f>G38</f>
        <v>193.8</v>
      </c>
      <c r="H157" s="18">
        <f>G157-F157</f>
        <v>-1365.4</v>
      </c>
      <c r="I157" s="46">
        <f>G157/F157*100</f>
        <v>12.429451000513083</v>
      </c>
      <c r="J157" s="10"/>
    </row>
    <row r="158" spans="1:10" s="8" customFormat="1" ht="27" customHeight="1" x14ac:dyDescent="0.25">
      <c r="A158" s="119"/>
      <c r="B158" s="120"/>
      <c r="C158" s="121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119"/>
      <c r="B159" s="120"/>
      <c r="C159" s="121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119"/>
      <c r="B160" s="120"/>
      <c r="C160" s="121"/>
      <c r="D160" s="42" t="s">
        <v>18</v>
      </c>
      <c r="E160" s="30">
        <v>1559.2</v>
      </c>
      <c r="F160" s="30">
        <f>F157</f>
        <v>1559.2</v>
      </c>
      <c r="G160" s="69">
        <f>G157</f>
        <v>193.8</v>
      </c>
      <c r="H160" s="31">
        <f>G160-F160</f>
        <v>-1365.4</v>
      </c>
      <c r="I160" s="69">
        <f>G160/F160*100</f>
        <v>12.429451000513083</v>
      </c>
      <c r="J160" s="10"/>
    </row>
    <row r="161" spans="1:10" s="8" customFormat="1" ht="24.75" hidden="1" customHeight="1" x14ac:dyDescent="0.25">
      <c r="A161" s="122"/>
      <c r="B161" s="123"/>
      <c r="C161" s="124"/>
      <c r="D161" s="41" t="s">
        <v>18</v>
      </c>
      <c r="E161" s="30">
        <f>E158+E157</f>
        <v>1559.2</v>
      </c>
      <c r="F161" s="30">
        <f>F158+F157</f>
        <v>1559.2</v>
      </c>
      <c r="G161" s="69">
        <f>G158+G157</f>
        <v>193.8</v>
      </c>
      <c r="H161" s="31">
        <f>H157+H158</f>
        <v>-1365.4</v>
      </c>
      <c r="I161" s="69">
        <f>G161/F161*100</f>
        <v>12.429451000513083</v>
      </c>
      <c r="J161" s="10"/>
    </row>
    <row r="162" spans="1:10" s="8" customFormat="1" ht="24.95" customHeight="1" x14ac:dyDescent="0.25">
      <c r="A162" s="116" t="s">
        <v>76</v>
      </c>
      <c r="B162" s="117"/>
      <c r="C162" s="118"/>
      <c r="D162" s="41" t="s">
        <v>13</v>
      </c>
      <c r="E162" s="18">
        <f>E130</f>
        <v>62</v>
      </c>
      <c r="F162" s="18">
        <f>F130</f>
        <v>62</v>
      </c>
      <c r="G162" s="62">
        <f>G130</f>
        <v>0</v>
      </c>
      <c r="H162" s="19">
        <f>G162-F162</f>
        <v>-62</v>
      </c>
      <c r="I162" s="62">
        <f>G162/F162*100</f>
        <v>0</v>
      </c>
      <c r="J162" s="10"/>
    </row>
    <row r="163" spans="1:10" s="8" customFormat="1" ht="24.95" customHeight="1" x14ac:dyDescent="0.25">
      <c r="A163" s="119"/>
      <c r="B163" s="120"/>
      <c r="C163" s="121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119"/>
      <c r="B164" s="120"/>
      <c r="C164" s="121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119"/>
      <c r="B165" s="120"/>
      <c r="C165" s="121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151"/>
      <c r="B166" s="152"/>
      <c r="C166" s="153"/>
      <c r="D166" s="42" t="s">
        <v>18</v>
      </c>
      <c r="E166" s="30">
        <f>E162</f>
        <v>62</v>
      </c>
      <c r="F166" s="30">
        <f>F162</f>
        <v>62</v>
      </c>
      <c r="G166" s="69">
        <f>G162</f>
        <v>0</v>
      </c>
      <c r="H166" s="31">
        <f>G166-F166</f>
        <v>-62</v>
      </c>
      <c r="I166" s="69">
        <f>G166/F166*100</f>
        <v>0</v>
      </c>
      <c r="J166" s="10"/>
    </row>
    <row r="167" spans="1:10" s="8" customFormat="1" ht="24.95" customHeight="1" x14ac:dyDescent="0.25">
      <c r="A167" s="154" t="s">
        <v>77</v>
      </c>
      <c r="B167" s="155"/>
      <c r="C167" s="156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119"/>
      <c r="B168" s="120"/>
      <c r="C168" s="121"/>
      <c r="D168" s="45" t="s">
        <v>14</v>
      </c>
      <c r="E168" s="18">
        <v>5074.7</v>
      </c>
      <c r="F168" s="18">
        <v>5074.7</v>
      </c>
      <c r="G168" s="62">
        <f>G48</f>
        <v>993</v>
      </c>
      <c r="H168" s="19">
        <f>G168-F168</f>
        <v>-4081.7</v>
      </c>
      <c r="I168" s="62">
        <f>G168/F168*100</f>
        <v>19.567659171970757</v>
      </c>
      <c r="J168" s="10"/>
    </row>
    <row r="169" spans="1:10" s="8" customFormat="1" ht="24.95" customHeight="1" x14ac:dyDescent="0.25">
      <c r="A169" s="119"/>
      <c r="B169" s="120"/>
      <c r="C169" s="121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119"/>
      <c r="B170" s="120"/>
      <c r="C170" s="121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151"/>
      <c r="B171" s="152"/>
      <c r="C171" s="153"/>
      <c r="D171" s="42" t="s">
        <v>18</v>
      </c>
      <c r="E171" s="30">
        <v>5074.7</v>
      </c>
      <c r="F171" s="30">
        <v>5074.7</v>
      </c>
      <c r="G171" s="69">
        <f>G168</f>
        <v>993</v>
      </c>
      <c r="H171" s="31">
        <f>G171-F171</f>
        <v>-4081.7</v>
      </c>
      <c r="I171" s="69">
        <f>G171/F171*100</f>
        <v>19.567659171970757</v>
      </c>
      <c r="J171" s="10"/>
    </row>
    <row r="172" spans="1:10" s="8" customFormat="1" ht="24.95" customHeight="1" x14ac:dyDescent="0.25">
      <c r="A172" s="4" t="s">
        <v>94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86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31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32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78</v>
      </c>
      <c r="B176" s="38"/>
      <c r="C176" s="38"/>
      <c r="D176" s="38"/>
      <c r="E176" s="38"/>
    </row>
    <row r="177" spans="1:10" ht="17.25" customHeight="1" x14ac:dyDescent="0.25">
      <c r="A177" s="3" t="s">
        <v>80</v>
      </c>
      <c r="D177"/>
    </row>
    <row r="178" spans="1:10" s="15" customFormat="1" ht="24.95" customHeight="1" x14ac:dyDescent="0.25">
      <c r="A178" s="4" t="s">
        <v>79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81</v>
      </c>
      <c r="D179"/>
    </row>
    <row r="180" spans="1:10" s="51" customFormat="1" ht="24.95" customHeight="1" x14ac:dyDescent="0.25">
      <c r="A180" s="51" t="s">
        <v>82</v>
      </c>
      <c r="G180" s="71"/>
      <c r="I180" s="71"/>
    </row>
    <row r="181" spans="1:10" ht="18" customHeight="1" x14ac:dyDescent="0.25">
      <c r="A181" s="52" t="s">
        <v>83</v>
      </c>
      <c r="B181" s="52"/>
      <c r="C181" s="53" t="s">
        <v>84</v>
      </c>
      <c r="D181" s="54" t="s">
        <v>85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A47:A51"/>
    <mergeCell ref="B47:B51"/>
    <mergeCell ref="C47:C51"/>
    <mergeCell ref="A52:A56"/>
    <mergeCell ref="B52:B56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J17:J31"/>
    <mergeCell ref="J32:J36"/>
    <mergeCell ref="J37:J41"/>
    <mergeCell ref="J42:J46"/>
    <mergeCell ref="J47:J51"/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2018-04-10T06:42:07Z</dcterms:modified>
</cp:coreProperties>
</file>