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435" activeTab="1"/>
  </bookViews>
  <sheets>
    <sheet name="Прием документов" sheetId="4" r:id="rId1"/>
    <sheet name="Затраты" sheetId="1" r:id="rId2"/>
  </sheets>
  <definedNames>
    <definedName name="АвгSun1">DATE(ГодКалендаря,8,1)-WEEKDAY(DATE(ГодКалендаря,8,1))+1</definedName>
    <definedName name="АпрSun1">DATE(ГодКалендаря,4,1)-WEEKDAY(DATE(ГодКалендаря,4,1))+1</definedName>
    <definedName name="ГодКалендаря">#REF!</definedName>
    <definedName name="ДекSun1">DATE(ГодКалендаря,12,1)-WEEKDAY(DATE(ГодКалендаря,12,1))+1</definedName>
    <definedName name="ИюлSun1">DATE(ГодКалендаря,7,1)-WEEKDAY(DATE(ГодКалендаря,7,1))+1</definedName>
    <definedName name="ИюнSun1">DATE(ГодКалендаря,6,1)-WEEKDAY(DATE(ГодКалендаря,6,1))+1</definedName>
    <definedName name="МайSun1">DATE(ГодКалендаря,5,1)-WEEKDAY(DATE(ГодКалендаря,5,1))+1</definedName>
    <definedName name="МарSun1">DATE(ГодКалендаря,3,1)-WEEKDAY(DATE(ГодКалендаря,3,1))+1</definedName>
    <definedName name="НояSun1">DATE(ГодКалендаря,11,1)-WEEKDAY(DATE(ГодКалендаря,11,1))+1</definedName>
    <definedName name="ОктSun1">DATE(ГодКалендаря,10,1)-WEEKDAY(DATE(ГодКалендаря,10,1))+1</definedName>
    <definedName name="СенSun1">DATE(ГодКалендаря,9,1)-WEEKDAY(DATE(ГодКалендаря,9,1))+1</definedName>
    <definedName name="ФевSun1">DATE(ГодКалендаря,2,1)-WEEKDAY(DATE(ГодКалендаря,2,1))+1</definedName>
    <definedName name="ЯнвSun1">DATE(ГодКалендаря,1,1)-WEEKDAY(DATE(ГодКалендаря,1,1))+1</definedName>
  </definedNames>
  <calcPr calcId="152511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/>
  <c r="H16"/>
  <c r="G16"/>
  <c r="F16"/>
  <c r="E16"/>
  <c r="D16"/>
  <c r="C16"/>
  <c r="C15"/>
  <c r="J32" i="4"/>
  <c r="D17" i="1" l="1"/>
  <c r="G30" i="4" l="1"/>
  <c r="G34"/>
  <c r="C17" i="1" l="1"/>
  <c r="H28" i="4"/>
  <c r="J28" s="1"/>
  <c r="H29"/>
  <c r="J29" s="1"/>
  <c r="H31"/>
  <c r="J31" s="1"/>
  <c r="H32"/>
  <c r="H33"/>
  <c r="J33" s="1"/>
  <c r="H27"/>
  <c r="J27" s="1"/>
  <c r="I17" i="1" l="1"/>
  <c r="H17"/>
  <c r="G17"/>
  <c r="F17"/>
  <c r="E17"/>
  <c r="E34" i="4" l="1"/>
  <c r="H34" s="1"/>
  <c r="J34" s="1"/>
  <c r="E30" l="1"/>
  <c r="H30" s="1"/>
  <c r="J30" s="1"/>
</calcChain>
</file>

<file path=xl/sharedStrings.xml><?xml version="1.0" encoding="utf-8"?>
<sst xmlns="http://schemas.openxmlformats.org/spreadsheetml/2006/main" count="86" uniqueCount="73">
  <si>
    <t>№ п/п</t>
  </si>
  <si>
    <t>Наименование муниципальной услуги</t>
  </si>
  <si>
    <t>Фактические затраты на оказание услуги, рублей</t>
  </si>
  <si>
    <t>затраты на содержание неиспользуемого для муниципального задания имущества, рублей</t>
  </si>
  <si>
    <t>затраты на уплату налогов, рублей</t>
  </si>
  <si>
    <t>Всего:</t>
  </si>
  <si>
    <t>в том числе:</t>
  </si>
  <si>
    <t>затраты, непосредственно связанные с оказанием услуги</t>
  </si>
  <si>
    <t>затраты на оплату труда с отчислениями</t>
  </si>
  <si>
    <t>затраты на коммунальные услуги и содержание объектов недвижимого имущества</t>
  </si>
  <si>
    <t>Итого:</t>
  </si>
  <si>
    <t>№   п/п</t>
  </si>
  <si>
    <t>Показатель качества муниципальной услуги</t>
  </si>
  <si>
    <t>Единица измерения  по ОКЕИ</t>
  </si>
  <si>
    <t>Значение показателей качества муниципальной услуги</t>
  </si>
  <si>
    <t>наименование показателя</t>
  </si>
  <si>
    <t>код</t>
  </si>
  <si>
    <t>утверждено в муниципальном задании</t>
  </si>
  <si>
    <t>исполнено на отчетную дату</t>
  </si>
  <si>
    <t>допустимое отклонение</t>
  </si>
  <si>
    <t>отклонение, превышающее допустимое</t>
  </si>
  <si>
    <t>причина отклонения</t>
  </si>
  <si>
    <t>Показатель объема муниципальной услуги</t>
  </si>
  <si>
    <r>
      <t>7.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затратах на выполнение муниципального задания</t>
    </r>
  </si>
  <si>
    <t>Среднее время ожидания в очереди для получения услуг</t>
  </si>
  <si>
    <t>Уровень удовлетворенности граждан качеством предоставления услуг</t>
  </si>
  <si>
    <t>минута</t>
  </si>
  <si>
    <t>мин</t>
  </si>
  <si>
    <t>процент</t>
  </si>
  <si>
    <t>%</t>
  </si>
  <si>
    <t>не более 15 мин</t>
  </si>
  <si>
    <t>федеральные услуги</t>
  </si>
  <si>
    <t>региональные услуги</t>
  </si>
  <si>
    <t>муниципальные услуги</t>
  </si>
  <si>
    <t>Всего</t>
  </si>
  <si>
    <t>Количество услуг</t>
  </si>
  <si>
    <t>единица</t>
  </si>
  <si>
    <t>Исполнитель:</t>
  </si>
  <si>
    <t>тел. 7-79-01</t>
  </si>
  <si>
    <t xml:space="preserve">Исполнитель: </t>
  </si>
  <si>
    <t>Тел. 7-79-07</t>
  </si>
  <si>
    <t>% исполнения</t>
  </si>
  <si>
    <t>- в том числе, кассовые расходы по средствам бюджета города, рублей:</t>
  </si>
  <si>
    <t>- по средствам  Ханты-Мансийского автономного округа-Югры, рублей:</t>
  </si>
  <si>
    <t xml:space="preserve"> Поступление денежных средств на выполнение муниципального задания на отчетную дату, всего, рублей:  </t>
  </si>
  <si>
    <t xml:space="preserve">- в том числе, денежные средства бюджета города, рублей :  </t>
  </si>
  <si>
    <t>Кассовые расходы на выполнение муниципального задания на отчетную дату, всего, рублей:</t>
  </si>
  <si>
    <t xml:space="preserve">- денежные средства  Ханты-Мансийского автономного округа-Югры, рублей: </t>
  </si>
  <si>
    <t>не менее 90%</t>
  </si>
  <si>
    <t>федеральные услуги (информирование и консультиравания)</t>
  </si>
  <si>
    <t>региональные услуги (информирование и консультиравания)</t>
  </si>
  <si>
    <t>муниципальные услуги (информирование и консультиравания)</t>
  </si>
  <si>
    <t>Отчет</t>
  </si>
  <si>
    <t>- денежные средства бюджета города (софинансирование), рублей</t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</si>
  <si>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Наименование услуги, уникальный номер реестровой записи: </t>
    </r>
    <r>
      <rPr>
        <b/>
        <u/>
        <sz val="12"/>
        <color theme="1"/>
        <rFont val="Times New Roman"/>
        <family val="1"/>
        <charset val="204"/>
      </rPr>
      <t xml:space="preserve"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 </t>
    </r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</si>
  <si>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Категории потребителей муниципальной услуги:</t>
    </r>
    <r>
      <rPr>
        <b/>
        <sz val="12"/>
        <color theme="1"/>
        <rFont val="Times New Roman"/>
        <family val="1"/>
        <charset val="204"/>
      </rPr>
      <t xml:space="preserve"> Органы государственной власти, органы местного самоуправления, юридические лица, физические лица</t>
    </r>
  </si>
  <si>
    <t>001</t>
  </si>
  <si>
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</t>
  </si>
  <si>
    <r>
      <t xml:space="preserve">Наименование муниципального учреждения:  </t>
    </r>
    <r>
      <rPr>
        <b/>
        <u/>
        <sz val="12"/>
        <color theme="1"/>
        <rFont val="Times New Roman"/>
        <family val="1"/>
        <charset val="204"/>
      </rPr>
      <t>Муниципальное автономное учреждение "Многофункциональный центр 
предоставления государственных и муниципальных услуг"</t>
    </r>
  </si>
  <si>
    <r>
      <t xml:space="preserve">Виды деятельности муниципального учреждения: </t>
    </r>
    <r>
      <rPr>
        <b/>
        <u/>
        <sz val="12"/>
        <color theme="1"/>
        <rFont val="Times New Roman"/>
        <family val="1"/>
        <charset val="204"/>
      </rPr>
      <t>Обеспечение предоставления государственных (муниципальных) услуг в многофункциональных центрах предоставления государственных (муниципальных) услуг</t>
    </r>
  </si>
  <si>
    <r>
      <t xml:space="preserve">Вид муниципального учреждения: </t>
    </r>
    <r>
      <rPr>
        <b/>
        <u/>
        <sz val="12"/>
        <color theme="1"/>
        <rFont val="Times New Roman"/>
        <family val="1"/>
        <charset val="204"/>
      </rPr>
      <t>Автономное</t>
    </r>
  </si>
  <si>
    <r>
      <t xml:space="preserve">Периодичность: </t>
    </r>
    <r>
      <rPr>
        <b/>
        <u/>
        <sz val="12"/>
        <color theme="1"/>
        <rFont val="Times New Roman"/>
        <family val="1"/>
        <charset val="204"/>
      </rPr>
      <t>ежемесячная</t>
    </r>
  </si>
  <si>
    <r>
      <t>4.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Показатель, характеризующий условия (формы) оказания муниципальной услуги: </t>
    </r>
    <r>
      <rPr>
        <b/>
        <u/>
        <sz val="12"/>
        <color theme="1"/>
        <rFont val="Times New Roman"/>
        <family val="1"/>
        <charset val="204"/>
      </rPr>
      <t>бумажная</t>
    </r>
  </si>
  <si>
    <r>
      <t>3.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Показатель, характеризующий содержание муниципальной услуги: </t>
    </r>
    <r>
      <rPr>
        <b/>
        <u/>
        <sz val="12"/>
        <color theme="1"/>
        <rFont val="Times New Roman"/>
        <family val="1"/>
        <charset val="204"/>
      </rPr>
      <t xml:space="preserve"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 </t>
    </r>
  </si>
  <si>
    <t xml:space="preserve">о выполнении муниципального задания </t>
  </si>
  <si>
    <r>
      <t>5.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качество муниципальной услуги:</t>
    </r>
  </si>
  <si>
    <r>
      <t>6.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объем муниципальной услуги:</t>
    </r>
  </si>
  <si>
    <t>затраты на обще хозяйственные нужды</t>
  </si>
  <si>
    <t>за май 2018 года</t>
  </si>
  <si>
    <t>Исполнение за январь-май от общего доведенного задания на год</t>
  </si>
  <si>
    <t>на единицу (22 993 услуг):</t>
  </si>
  <si>
    <t>Главный бухгалтер: Лепеева Ю.П.</t>
  </si>
  <si>
    <t>Эксперт сектора приема и выдачи документов Ковалева О.М.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</si>
</sst>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1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63"/>
      <name val="Calibri"/>
      <family val="4"/>
      <scheme val="minor"/>
    </font>
    <font>
      <b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6" fillId="0" borderId="0"/>
    <xf numFmtId="0" fontId="7" fillId="2" borderId="8" applyNumberFormat="0" applyAlignment="0" applyProtection="0"/>
    <xf numFmtId="0" fontId="8" fillId="0" borderId="0"/>
    <xf numFmtId="0" fontId="9" fillId="3" borderId="0" applyNumberFormat="0" applyBorder="0" applyAlignment="0" applyProtection="0"/>
  </cellStyleXfs>
  <cellXfs count="9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7"/>
    </xf>
    <xf numFmtId="0" fontId="3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 vertical="center" wrapText="1"/>
    </xf>
    <xf numFmtId="49" fontId="1" fillId="0" borderId="0" xfId="0" applyNumberFormat="1" applyFont="1" applyAlignment="1">
      <alignment vertical="center"/>
    </xf>
    <xf numFmtId="49" fontId="0" fillId="0" borderId="0" xfId="0" applyNumberFormat="1"/>
    <xf numFmtId="49" fontId="0" fillId="0" borderId="0" xfId="0" applyNumberFormat="1" applyBorder="1"/>
    <xf numFmtId="0" fontId="0" fillId="0" borderId="0" xfId="0" applyBorder="1"/>
    <xf numFmtId="0" fontId="1" fillId="0" borderId="0" xfId="0" applyFont="1" applyAlignment="1">
      <alignment horizontal="justify" vertical="center"/>
    </xf>
    <xf numFmtId="0" fontId="5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wrapText="1"/>
    </xf>
    <xf numFmtId="0" fontId="0" fillId="0" borderId="0" xfId="0" applyAlignment="1">
      <alignment wrapText="1" shrinkToFit="1"/>
    </xf>
    <xf numFmtId="0" fontId="5" fillId="0" borderId="9" xfId="0" applyFont="1" applyBorder="1"/>
    <xf numFmtId="0" fontId="1" fillId="0" borderId="5" xfId="0" applyFont="1" applyBorder="1" applyAlignment="1">
      <alignment horizontal="left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9" fontId="1" fillId="0" borderId="10" xfId="0" applyNumberFormat="1" applyFont="1" applyBorder="1" applyAlignment="1">
      <alignment horizontal="center" vertical="center" wrapText="1"/>
    </xf>
    <xf numFmtId="9" fontId="1" fillId="0" borderId="4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/>
    <xf numFmtId="164" fontId="11" fillId="0" borderId="4" xfId="0" applyNumberFormat="1" applyFont="1" applyBorder="1" applyAlignment="1">
      <alignment horizontal="center" vertical="center" wrapText="1"/>
    </xf>
    <xf numFmtId="164" fontId="11" fillId="0" borderId="10" xfId="0" applyNumberFormat="1" applyFont="1" applyBorder="1" applyAlignment="1">
      <alignment horizontal="center" vertical="center" wrapText="1"/>
    </xf>
    <xf numFmtId="0" fontId="10" fillId="0" borderId="9" xfId="0" applyFont="1" applyBorder="1"/>
    <xf numFmtId="3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horizontal="left"/>
    </xf>
    <xf numFmtId="4" fontId="14" fillId="0" borderId="0" xfId="0" applyNumberFormat="1" applyFont="1" applyAlignment="1">
      <alignment horizontal="left"/>
    </xf>
    <xf numFmtId="4" fontId="14" fillId="0" borderId="0" xfId="0" applyNumberFormat="1" applyFont="1" applyAlignment="1">
      <alignment horizontal="left" vertical="center"/>
    </xf>
    <xf numFmtId="3" fontId="4" fillId="0" borderId="6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4" fontId="15" fillId="0" borderId="0" xfId="0" applyNumberFormat="1" applyFont="1" applyAlignment="1">
      <alignment horizontal="left"/>
    </xf>
    <xf numFmtId="4" fontId="14" fillId="0" borderId="0" xfId="0" applyNumberFormat="1" applyFont="1"/>
    <xf numFmtId="164" fontId="1" fillId="0" borderId="5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20" fontId="0" fillId="0" borderId="0" xfId="0" applyNumberFormat="1" applyFill="1"/>
    <xf numFmtId="4" fontId="4" fillId="0" borderId="0" xfId="0" applyNumberFormat="1" applyFont="1"/>
    <xf numFmtId="0" fontId="4" fillId="0" borderId="9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3" fontId="10" fillId="0" borderId="9" xfId="0" applyNumberFormat="1" applyFont="1" applyBorder="1"/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top" wrapText="1"/>
    </xf>
    <xf numFmtId="3" fontId="1" fillId="0" borderId="9" xfId="0" applyNumberFormat="1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/>
    </xf>
    <xf numFmtId="9" fontId="1" fillId="0" borderId="5" xfId="0" applyNumberFormat="1" applyFon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/>
    </xf>
    <xf numFmtId="0" fontId="1" fillId="0" borderId="0" xfId="0" applyFont="1" applyAlignment="1">
      <alignment horizontal="center" vertical="center"/>
    </xf>
    <xf numFmtId="49" fontId="0" fillId="0" borderId="0" xfId="0" applyNumberFormat="1" applyBorder="1" applyAlignment="1">
      <alignment horizontal="center"/>
    </xf>
    <xf numFmtId="4" fontId="14" fillId="0" borderId="0" xfId="0" applyNumberFormat="1" applyFont="1" applyAlignment="1">
      <alignment horizontal="center" vertical="center"/>
    </xf>
    <xf numFmtId="4" fontId="14" fillId="0" borderId="0" xfId="0" applyNumberFormat="1" applyFont="1" applyAlignment="1">
      <alignment horizontal="center"/>
    </xf>
    <xf numFmtId="0" fontId="1" fillId="4" borderId="5" xfId="0" applyFont="1" applyFill="1" applyBorder="1" applyAlignment="1">
      <alignment horizontal="left" vertical="center" wrapText="1"/>
    </xf>
    <xf numFmtId="4" fontId="1" fillId="4" borderId="5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1" fillId="4" borderId="7" xfId="0" applyNumberFormat="1" applyFont="1" applyFill="1" applyBorder="1" applyAlignment="1">
      <alignment horizontal="center" vertical="center" wrapText="1"/>
    </xf>
    <xf numFmtId="2" fontId="1" fillId="4" borderId="4" xfId="0" applyNumberFormat="1" applyFont="1" applyFill="1" applyBorder="1" applyAlignment="1">
      <alignment horizontal="center" vertical="center" wrapText="1"/>
    </xf>
    <xf numFmtId="165" fontId="1" fillId="4" borderId="7" xfId="0" applyNumberFormat="1" applyFont="1" applyFill="1" applyBorder="1" applyAlignment="1">
      <alignment horizontal="center" vertical="center" wrapText="1"/>
    </xf>
    <xf numFmtId="165" fontId="1" fillId="4" borderId="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1" fillId="0" borderId="0" xfId="0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16" fillId="0" borderId="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</cellXfs>
  <cellStyles count="5">
    <cellStyle name="40% - Accent1 2" xfId="4"/>
    <cellStyle name="Accent1 2" xfId="2"/>
    <cellStyle name="Normal 2" xfId="1"/>
    <cellStyle name="Обычный" xfId="0" builtinId="0"/>
    <cellStyle name="Обыч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8"/>
  <sheetViews>
    <sheetView topLeftCell="A25" zoomScaleNormal="100" workbookViewId="0">
      <selection activeCell="C42" sqref="C42"/>
    </sheetView>
  </sheetViews>
  <sheetFormatPr defaultRowHeight="15"/>
  <cols>
    <col min="1" max="1" width="4.140625" customWidth="1"/>
    <col min="2" max="2" width="26.140625" customWidth="1"/>
    <col min="3" max="3" width="13.42578125" customWidth="1"/>
    <col min="4" max="4" width="5" bestFit="1" customWidth="1"/>
    <col min="5" max="5" width="9.85546875" customWidth="1"/>
    <col min="6" max="6" width="19.85546875" customWidth="1"/>
    <col min="7" max="7" width="12.85546875" customWidth="1"/>
    <col min="8" max="8" width="10" customWidth="1"/>
    <col min="9" max="9" width="12.42578125" bestFit="1" customWidth="1"/>
    <col min="10" max="10" width="15.140625" bestFit="1" customWidth="1"/>
    <col min="11" max="11" width="12.140625" customWidth="1"/>
  </cols>
  <sheetData>
    <row r="1" spans="1:11" ht="15.75">
      <c r="A1" s="87" t="s">
        <v>52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 ht="15.75">
      <c r="A2" s="87" t="s">
        <v>64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1" ht="15.75">
      <c r="A3" s="87" t="s">
        <v>68</v>
      </c>
      <c r="B3" s="87"/>
      <c r="C3" s="87"/>
      <c r="D3" s="87"/>
      <c r="E3" s="87"/>
      <c r="F3" s="87"/>
      <c r="G3" s="87"/>
      <c r="H3" s="87"/>
      <c r="I3" s="87"/>
      <c r="J3" s="87"/>
      <c r="K3" s="87"/>
    </row>
    <row r="4" spans="1:11" ht="15.7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</row>
    <row r="5" spans="1:11" ht="35.25" customHeight="1">
      <c r="A5" s="82" t="s">
        <v>58</v>
      </c>
      <c r="B5" s="86"/>
      <c r="C5" s="86"/>
      <c r="D5" s="86"/>
      <c r="E5" s="86"/>
      <c r="F5" s="86"/>
      <c r="G5" s="86"/>
      <c r="H5" s="86"/>
      <c r="I5" s="86"/>
      <c r="J5" s="86"/>
      <c r="K5" s="86"/>
    </row>
    <row r="6" spans="1:11" ht="35.25" customHeight="1">
      <c r="A6" s="82" t="s">
        <v>59</v>
      </c>
      <c r="B6" s="82"/>
      <c r="C6" s="82"/>
      <c r="D6" s="82"/>
      <c r="E6" s="82"/>
      <c r="F6" s="82"/>
      <c r="G6" s="82"/>
      <c r="H6" s="82"/>
      <c r="I6" s="82"/>
      <c r="J6" s="82"/>
      <c r="K6" s="82"/>
    </row>
    <row r="7" spans="1:11" ht="17.25" customHeight="1">
      <c r="A7" s="82" t="s">
        <v>60</v>
      </c>
      <c r="B7" s="82"/>
      <c r="C7" s="82"/>
      <c r="D7" s="82"/>
      <c r="E7" s="82"/>
      <c r="F7" s="82"/>
      <c r="G7" s="82"/>
      <c r="H7" s="82"/>
      <c r="I7" s="82"/>
      <c r="J7" s="82"/>
      <c r="K7" s="82"/>
    </row>
    <row r="8" spans="1:11" ht="17.25" customHeight="1">
      <c r="A8" s="82" t="s">
        <v>61</v>
      </c>
      <c r="B8" s="82"/>
      <c r="C8" s="82"/>
      <c r="D8" s="82"/>
      <c r="E8" s="82"/>
      <c r="F8" s="82"/>
      <c r="G8" s="82"/>
      <c r="H8" s="82"/>
      <c r="I8" s="82"/>
      <c r="J8" s="82"/>
      <c r="K8" s="82"/>
    </row>
    <row r="9" spans="1:11" s="20" customFormat="1" ht="42" customHeight="1">
      <c r="A9" s="81" t="s">
        <v>54</v>
      </c>
      <c r="B9" s="81"/>
      <c r="C9" s="81"/>
      <c r="D9" s="81"/>
      <c r="E9" s="81"/>
      <c r="F9" s="81"/>
      <c r="G9" s="81"/>
      <c r="H9" s="81"/>
      <c r="I9" s="81"/>
      <c r="J9" s="81"/>
      <c r="K9" s="81"/>
    </row>
    <row r="10" spans="1:11" ht="30" customHeight="1">
      <c r="A10" s="82" t="s">
        <v>55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</row>
    <row r="11" spans="1:11" ht="36" customHeight="1">
      <c r="A11" s="82" t="s">
        <v>63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</row>
    <row r="12" spans="1:11" ht="22.5" customHeight="1">
      <c r="A12" s="83" t="s">
        <v>62</v>
      </c>
      <c r="B12" s="83"/>
      <c r="C12" s="83"/>
      <c r="D12" s="83"/>
      <c r="E12" s="83"/>
      <c r="F12" s="83"/>
      <c r="G12" s="83"/>
      <c r="H12" s="83"/>
      <c r="I12" s="83"/>
    </row>
    <row r="13" spans="1:11" ht="7.5" customHeight="1">
      <c r="A13" s="11"/>
    </row>
    <row r="14" spans="1:11" ht="15.75">
      <c r="A14" s="71" t="s">
        <v>65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</row>
    <row r="15" spans="1:11" ht="6.75" customHeight="1" thickBot="1">
      <c r="A15" s="11"/>
    </row>
    <row r="16" spans="1:11" ht="24" customHeight="1" thickBot="1">
      <c r="A16" s="72" t="s">
        <v>11</v>
      </c>
      <c r="B16" s="72" t="s">
        <v>12</v>
      </c>
      <c r="C16" s="84" t="s">
        <v>13</v>
      </c>
      <c r="D16" s="85"/>
      <c r="E16" s="62" t="s">
        <v>14</v>
      </c>
      <c r="F16" s="64"/>
      <c r="G16" s="64"/>
      <c r="H16" s="64"/>
      <c r="I16" s="64"/>
      <c r="J16" s="64"/>
      <c r="K16" s="63"/>
    </row>
    <row r="17" spans="1:11" ht="48" thickBot="1">
      <c r="A17" s="74"/>
      <c r="B17" s="74"/>
      <c r="C17" s="12" t="s">
        <v>15</v>
      </c>
      <c r="D17" s="12" t="s">
        <v>16</v>
      </c>
      <c r="E17" s="62" t="s">
        <v>17</v>
      </c>
      <c r="F17" s="63"/>
      <c r="G17" s="62" t="s">
        <v>18</v>
      </c>
      <c r="H17" s="63"/>
      <c r="I17" s="5" t="s">
        <v>19</v>
      </c>
      <c r="J17" s="5" t="s">
        <v>20</v>
      </c>
      <c r="K17" s="5" t="s">
        <v>21</v>
      </c>
    </row>
    <row r="18" spans="1:11" ht="15.75" thickBot="1">
      <c r="A18" s="16">
        <v>1</v>
      </c>
      <c r="B18" s="3">
        <v>2</v>
      </c>
      <c r="C18" s="3">
        <v>3</v>
      </c>
      <c r="D18" s="3">
        <v>4</v>
      </c>
      <c r="E18" s="65">
        <v>5</v>
      </c>
      <c r="F18" s="66"/>
      <c r="G18" s="65">
        <v>6</v>
      </c>
      <c r="H18" s="66"/>
      <c r="I18" s="3">
        <v>7</v>
      </c>
      <c r="J18" s="3">
        <v>8</v>
      </c>
      <c r="K18" s="3">
        <v>9</v>
      </c>
    </row>
    <row r="19" spans="1:11" ht="27" thickBot="1">
      <c r="A19" s="15">
        <v>1</v>
      </c>
      <c r="B19" s="19" t="s">
        <v>24</v>
      </c>
      <c r="C19" s="17" t="s">
        <v>26</v>
      </c>
      <c r="D19" s="17" t="s">
        <v>27</v>
      </c>
      <c r="E19" s="62" t="s">
        <v>30</v>
      </c>
      <c r="F19" s="63"/>
      <c r="G19" s="67">
        <v>7.1</v>
      </c>
      <c r="H19" s="68"/>
      <c r="I19" s="25">
        <v>0</v>
      </c>
      <c r="J19" s="30"/>
      <c r="K19" s="27"/>
    </row>
    <row r="20" spans="1:11" ht="39" thickBot="1">
      <c r="A20" s="15">
        <v>2</v>
      </c>
      <c r="B20" s="18" t="s">
        <v>25</v>
      </c>
      <c r="C20" s="14" t="s">
        <v>28</v>
      </c>
      <c r="D20" s="14" t="s">
        <v>29</v>
      </c>
      <c r="E20" s="62" t="s">
        <v>48</v>
      </c>
      <c r="F20" s="63"/>
      <c r="G20" s="69">
        <v>0.98799999999999999</v>
      </c>
      <c r="H20" s="70"/>
      <c r="I20" s="26">
        <v>0</v>
      </c>
      <c r="J20" s="29"/>
      <c r="K20" s="24"/>
    </row>
    <row r="21" spans="1:11" ht="6.75" customHeight="1">
      <c r="A21" s="2"/>
    </row>
    <row r="22" spans="1:11" ht="15.75">
      <c r="A22" s="71" t="s">
        <v>66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</row>
    <row r="23" spans="1:11" ht="5.25" customHeight="1" thickBot="1">
      <c r="A23" s="13"/>
    </row>
    <row r="24" spans="1:11" ht="47.25" customHeight="1" thickBot="1">
      <c r="A24" s="72" t="s">
        <v>11</v>
      </c>
      <c r="B24" s="72" t="s">
        <v>22</v>
      </c>
      <c r="C24" s="62" t="s">
        <v>13</v>
      </c>
      <c r="D24" s="63"/>
      <c r="E24" s="62" t="s">
        <v>14</v>
      </c>
      <c r="F24" s="64"/>
      <c r="G24" s="64"/>
      <c r="H24" s="64"/>
      <c r="I24" s="64"/>
      <c r="J24" s="64"/>
      <c r="K24" s="63"/>
    </row>
    <row r="25" spans="1:11" ht="57.75" customHeight="1" thickBot="1">
      <c r="A25" s="74"/>
      <c r="B25" s="74"/>
      <c r="C25" s="12" t="s">
        <v>15</v>
      </c>
      <c r="D25" s="12" t="s">
        <v>16</v>
      </c>
      <c r="E25" s="62" t="s">
        <v>17</v>
      </c>
      <c r="F25" s="63"/>
      <c r="G25" s="5" t="s">
        <v>18</v>
      </c>
      <c r="H25" s="5" t="s">
        <v>41</v>
      </c>
      <c r="I25" s="5" t="s">
        <v>19</v>
      </c>
      <c r="J25" s="5" t="s">
        <v>20</v>
      </c>
      <c r="K25" s="5" t="s">
        <v>21</v>
      </c>
    </row>
    <row r="26" spans="1:11" ht="15.75" thickBot="1">
      <c r="A26" s="16">
        <v>1</v>
      </c>
      <c r="B26" s="3">
        <v>2</v>
      </c>
      <c r="C26" s="3">
        <v>3</v>
      </c>
      <c r="D26" s="3">
        <v>4</v>
      </c>
      <c r="E26" s="3">
        <v>5</v>
      </c>
      <c r="F26" s="3">
        <v>6</v>
      </c>
      <c r="G26" s="3">
        <v>7</v>
      </c>
      <c r="H26" s="3">
        <v>8</v>
      </c>
      <c r="I26" s="3">
        <v>9</v>
      </c>
      <c r="J26" s="3">
        <v>10</v>
      </c>
      <c r="K26" s="3">
        <v>11</v>
      </c>
    </row>
    <row r="27" spans="1:11" ht="26.25" customHeight="1" thickBot="1">
      <c r="A27" s="72">
        <v>1</v>
      </c>
      <c r="B27" s="72" t="s">
        <v>35</v>
      </c>
      <c r="C27" s="72" t="s">
        <v>36</v>
      </c>
      <c r="D27" s="75" t="s">
        <v>56</v>
      </c>
      <c r="E27" s="32">
        <v>19550</v>
      </c>
      <c r="F27" s="3" t="s">
        <v>31</v>
      </c>
      <c r="G27" s="47">
        <v>11921</v>
      </c>
      <c r="H27" s="42">
        <f>G27/E27*100</f>
        <v>60.976982097186706</v>
      </c>
      <c r="I27" s="53">
        <v>0.05</v>
      </c>
      <c r="J27" s="42">
        <f>H27-100</f>
        <v>-39.023017902813294</v>
      </c>
      <c r="K27" s="78" t="s">
        <v>69</v>
      </c>
    </row>
    <row r="28" spans="1:11" ht="16.5" thickBot="1">
      <c r="A28" s="73"/>
      <c r="B28" s="73"/>
      <c r="C28" s="73"/>
      <c r="D28" s="76"/>
      <c r="E28" s="32">
        <v>10950</v>
      </c>
      <c r="F28" s="3" t="s">
        <v>32</v>
      </c>
      <c r="G28" s="47">
        <v>5434</v>
      </c>
      <c r="H28" s="42">
        <f t="shared" ref="H28:H34" si="0">G28/E28*100</f>
        <v>49.625570776255707</v>
      </c>
      <c r="I28" s="53">
        <v>0.05</v>
      </c>
      <c r="J28" s="42">
        <f t="shared" ref="J28:J34" si="1">H28-100</f>
        <v>-50.374429223744293</v>
      </c>
      <c r="K28" s="79"/>
    </row>
    <row r="29" spans="1:11" ht="26.25" thickBot="1">
      <c r="A29" s="73"/>
      <c r="B29" s="73"/>
      <c r="C29" s="73"/>
      <c r="D29" s="76"/>
      <c r="E29" s="32">
        <v>700</v>
      </c>
      <c r="F29" s="3" t="s">
        <v>33</v>
      </c>
      <c r="G29" s="47">
        <v>473</v>
      </c>
      <c r="H29" s="42">
        <f t="shared" si="0"/>
        <v>67.571428571428569</v>
      </c>
      <c r="I29" s="53">
        <v>0.05</v>
      </c>
      <c r="J29" s="42">
        <f t="shared" si="1"/>
        <v>-32.428571428571431</v>
      </c>
      <c r="K29" s="80"/>
    </row>
    <row r="30" spans="1:11" ht="16.5" thickBot="1">
      <c r="A30" s="73"/>
      <c r="B30" s="73"/>
      <c r="C30" s="73"/>
      <c r="D30" s="76"/>
      <c r="E30" s="38">
        <f>SUM(E27:E29)</f>
        <v>31200</v>
      </c>
      <c r="F30" s="31" t="s">
        <v>34</v>
      </c>
      <c r="G30" s="46">
        <f>SUM(G27:G29)</f>
        <v>17828</v>
      </c>
      <c r="H30" s="42">
        <f t="shared" si="0"/>
        <v>57.141025641025642</v>
      </c>
      <c r="I30" s="53">
        <v>0.05</v>
      </c>
      <c r="J30" s="42">
        <f t="shared" si="1"/>
        <v>-42.858974358974358</v>
      </c>
      <c r="K30" s="50"/>
    </row>
    <row r="31" spans="1:11" ht="40.5" customHeight="1" thickBot="1">
      <c r="A31" s="73"/>
      <c r="B31" s="73"/>
      <c r="C31" s="73"/>
      <c r="D31" s="76"/>
      <c r="E31" s="51">
        <v>6750</v>
      </c>
      <c r="F31" s="49" t="s">
        <v>49</v>
      </c>
      <c r="G31" s="52">
        <v>2742</v>
      </c>
      <c r="H31" s="42">
        <f t="shared" si="0"/>
        <v>40.62222222222222</v>
      </c>
      <c r="I31" s="53">
        <v>0.05</v>
      </c>
      <c r="J31" s="42">
        <f t="shared" si="1"/>
        <v>-59.37777777777778</v>
      </c>
      <c r="K31" s="78" t="s">
        <v>69</v>
      </c>
    </row>
    <row r="32" spans="1:11" ht="40.5" customHeight="1" thickBot="1">
      <c r="A32" s="73"/>
      <c r="B32" s="73"/>
      <c r="C32" s="73"/>
      <c r="D32" s="76"/>
      <c r="E32" s="51">
        <v>3750</v>
      </c>
      <c r="F32" s="49" t="s">
        <v>50</v>
      </c>
      <c r="G32" s="52">
        <v>1704</v>
      </c>
      <c r="H32" s="42">
        <f t="shared" si="0"/>
        <v>45.440000000000005</v>
      </c>
      <c r="I32" s="53">
        <v>0.05</v>
      </c>
      <c r="J32" s="42">
        <f>H32-100</f>
        <v>-54.559999999999995</v>
      </c>
      <c r="K32" s="79"/>
    </row>
    <row r="33" spans="1:11" ht="46.5" customHeight="1" thickBot="1">
      <c r="A33" s="73"/>
      <c r="B33" s="73"/>
      <c r="C33" s="73"/>
      <c r="D33" s="76"/>
      <c r="E33" s="51">
        <v>2000</v>
      </c>
      <c r="F33" s="49" t="s">
        <v>51</v>
      </c>
      <c r="G33" s="52">
        <v>719</v>
      </c>
      <c r="H33" s="42">
        <f t="shared" si="0"/>
        <v>35.949999999999996</v>
      </c>
      <c r="I33" s="53">
        <v>0.05</v>
      </c>
      <c r="J33" s="42">
        <f t="shared" si="1"/>
        <v>-64.050000000000011</v>
      </c>
      <c r="K33" s="80"/>
    </row>
    <row r="34" spans="1:11" ht="16.5" thickBot="1">
      <c r="A34" s="74"/>
      <c r="B34" s="74"/>
      <c r="C34" s="74"/>
      <c r="D34" s="77"/>
      <c r="E34" s="48">
        <f>SUM(E31:E33)</f>
        <v>12500</v>
      </c>
      <c r="F34" s="31" t="s">
        <v>34</v>
      </c>
      <c r="G34" s="43">
        <f>SUM(G31:G33)</f>
        <v>5165</v>
      </c>
      <c r="H34" s="42">
        <f t="shared" si="0"/>
        <v>41.32</v>
      </c>
      <c r="I34" s="53">
        <v>0.05</v>
      </c>
      <c r="J34" s="42">
        <f t="shared" si="1"/>
        <v>-58.68</v>
      </c>
      <c r="K34" s="21"/>
    </row>
    <row r="36" spans="1:11">
      <c r="A36" s="28" t="s">
        <v>39</v>
      </c>
    </row>
    <row r="37" spans="1:11">
      <c r="A37" s="28" t="s">
        <v>72</v>
      </c>
      <c r="H37" s="44"/>
    </row>
    <row r="38" spans="1:11">
      <c r="A38" s="28" t="s">
        <v>40</v>
      </c>
    </row>
  </sheetData>
  <mergeCells count="36">
    <mergeCell ref="A5:K5"/>
    <mergeCell ref="A6:K6"/>
    <mergeCell ref="A7:K7"/>
    <mergeCell ref="A8:K8"/>
    <mergeCell ref="A1:K1"/>
    <mergeCell ref="A2:K2"/>
    <mergeCell ref="A3:K3"/>
    <mergeCell ref="A9:K9"/>
    <mergeCell ref="E25:F25"/>
    <mergeCell ref="A14:K14"/>
    <mergeCell ref="A11:K11"/>
    <mergeCell ref="A12:I12"/>
    <mergeCell ref="A16:A17"/>
    <mergeCell ref="B16:B17"/>
    <mergeCell ref="C16:D16"/>
    <mergeCell ref="E16:K16"/>
    <mergeCell ref="E17:F17"/>
    <mergeCell ref="E18:F18"/>
    <mergeCell ref="E19:F19"/>
    <mergeCell ref="G17:H17"/>
    <mergeCell ref="A10:K10"/>
    <mergeCell ref="A24:A25"/>
    <mergeCell ref="B24:B25"/>
    <mergeCell ref="A27:A34"/>
    <mergeCell ref="B27:B34"/>
    <mergeCell ref="C27:C34"/>
    <mergeCell ref="D27:D34"/>
    <mergeCell ref="K27:K29"/>
    <mergeCell ref="K31:K33"/>
    <mergeCell ref="C24:D24"/>
    <mergeCell ref="E24:K24"/>
    <mergeCell ref="G18:H18"/>
    <mergeCell ref="G19:H19"/>
    <mergeCell ref="G20:H20"/>
    <mergeCell ref="E20:F20"/>
    <mergeCell ref="A22:K22"/>
  </mergeCells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2"/>
  <sheetViews>
    <sheetView tabSelected="1" zoomScaleNormal="100" workbookViewId="0">
      <selection activeCell="L16" sqref="L16"/>
    </sheetView>
  </sheetViews>
  <sheetFormatPr defaultRowHeight="15"/>
  <cols>
    <col min="1" max="1" width="4.140625" customWidth="1"/>
    <col min="2" max="2" width="35.28515625" customWidth="1"/>
    <col min="3" max="3" width="14.140625" customWidth="1"/>
    <col min="4" max="4" width="16.7109375" customWidth="1"/>
    <col min="5" max="5" width="14.28515625" customWidth="1"/>
    <col min="6" max="6" width="13.7109375" customWidth="1"/>
    <col min="7" max="7" width="18.28515625" customWidth="1"/>
    <col min="8" max="8" width="15.5703125" customWidth="1"/>
    <col min="9" max="9" width="11.140625" customWidth="1"/>
  </cols>
  <sheetData>
    <row r="1" spans="1:9" ht="15.75">
      <c r="A1" s="39" t="s">
        <v>23</v>
      </c>
      <c r="B1" s="39"/>
      <c r="C1" s="39"/>
      <c r="D1" s="39"/>
      <c r="E1" s="39"/>
      <c r="F1" s="39"/>
      <c r="G1" s="39"/>
      <c r="H1" s="61"/>
      <c r="I1" s="39"/>
    </row>
    <row r="2" spans="1:9" ht="9.75" customHeight="1">
      <c r="A2" s="2"/>
    </row>
    <row r="3" spans="1:9" s="8" customFormat="1" ht="20.25" customHeight="1">
      <c r="A3" s="92" t="s">
        <v>44</v>
      </c>
      <c r="B3" s="92"/>
      <c r="C3" s="92"/>
      <c r="D3" s="92"/>
      <c r="E3" s="92"/>
      <c r="F3" s="92"/>
      <c r="G3" s="92"/>
      <c r="H3" s="57">
        <v>12321289.220000001</v>
      </c>
    </row>
    <row r="4" spans="1:9" s="8" customFormat="1" ht="20.25" customHeight="1">
      <c r="A4" s="7" t="s">
        <v>45</v>
      </c>
      <c r="B4" s="7"/>
      <c r="C4" s="7"/>
      <c r="D4" s="37"/>
      <c r="E4" s="7"/>
      <c r="H4" s="57">
        <v>1949688</v>
      </c>
      <c r="I4" s="56"/>
    </row>
    <row r="5" spans="1:9" s="8" customFormat="1" ht="20.25" customHeight="1">
      <c r="A5" s="7" t="s">
        <v>53</v>
      </c>
      <c r="B5" s="7"/>
      <c r="C5" s="7"/>
      <c r="D5" s="37"/>
      <c r="E5" s="7"/>
      <c r="H5" s="57">
        <v>526615.57999999996</v>
      </c>
      <c r="I5" s="54"/>
    </row>
    <row r="6" spans="1:9" s="8" customFormat="1" ht="20.25" customHeight="1">
      <c r="A6" s="7" t="s">
        <v>47</v>
      </c>
      <c r="E6" s="40"/>
      <c r="H6" s="58">
        <v>9844985.6400000006</v>
      </c>
      <c r="I6" s="9"/>
    </row>
    <row r="7" spans="1:9" s="8" customFormat="1" ht="20.25" customHeight="1">
      <c r="A7" s="7" t="s">
        <v>46</v>
      </c>
      <c r="E7" s="41"/>
      <c r="H7" s="58">
        <v>11439114.65</v>
      </c>
      <c r="I7" s="9"/>
    </row>
    <row r="8" spans="1:9" s="8" customFormat="1" ht="20.25" customHeight="1">
      <c r="A8" s="7" t="s">
        <v>42</v>
      </c>
      <c r="D8" s="36"/>
      <c r="E8" s="45"/>
      <c r="H8" s="58">
        <v>1939147.41</v>
      </c>
      <c r="I8" s="56"/>
    </row>
    <row r="9" spans="1:9" s="8" customFormat="1" ht="20.25" customHeight="1">
      <c r="A9" s="7" t="s">
        <v>53</v>
      </c>
      <c r="D9" s="36"/>
      <c r="E9" s="45"/>
      <c r="H9" s="58">
        <v>525573.37</v>
      </c>
      <c r="I9" s="54"/>
    </row>
    <row r="10" spans="1:9" s="8" customFormat="1" ht="20.25" customHeight="1">
      <c r="A10" s="7" t="s">
        <v>43</v>
      </c>
      <c r="D10" s="40"/>
      <c r="H10" s="58">
        <v>8974393.8699999992</v>
      </c>
      <c r="I10" s="56"/>
    </row>
    <row r="11" spans="1:9" ht="16.5" thickBot="1">
      <c r="A11" s="1"/>
      <c r="H11" s="10"/>
      <c r="I11" s="10"/>
    </row>
    <row r="12" spans="1:9" ht="15.75" thickBot="1">
      <c r="A12" s="88" t="s">
        <v>0</v>
      </c>
      <c r="B12" s="88" t="s">
        <v>1</v>
      </c>
      <c r="C12" s="65" t="s">
        <v>2</v>
      </c>
      <c r="D12" s="91"/>
      <c r="E12" s="91"/>
      <c r="F12" s="91"/>
      <c r="G12" s="66"/>
      <c r="H12" s="88" t="s">
        <v>3</v>
      </c>
      <c r="I12" s="88" t="s">
        <v>4</v>
      </c>
    </row>
    <row r="13" spans="1:9" ht="15.75" thickBot="1">
      <c r="A13" s="89"/>
      <c r="B13" s="89"/>
      <c r="C13" s="88" t="s">
        <v>5</v>
      </c>
      <c r="D13" s="65" t="s">
        <v>6</v>
      </c>
      <c r="E13" s="91"/>
      <c r="F13" s="91"/>
      <c r="G13" s="66"/>
      <c r="H13" s="89"/>
      <c r="I13" s="89"/>
    </row>
    <row r="14" spans="1:9" ht="77.25" thickBot="1">
      <c r="A14" s="90"/>
      <c r="B14" s="90"/>
      <c r="C14" s="90"/>
      <c r="D14" s="3" t="s">
        <v>7</v>
      </c>
      <c r="E14" s="3" t="s">
        <v>8</v>
      </c>
      <c r="F14" s="3" t="s">
        <v>67</v>
      </c>
      <c r="G14" s="3" t="s">
        <v>9</v>
      </c>
      <c r="H14" s="90"/>
      <c r="I14" s="90"/>
    </row>
    <row r="15" spans="1:9" ht="99.75" customHeight="1" thickBot="1">
      <c r="A15" s="15">
        <v>1</v>
      </c>
      <c r="B15" s="22" t="s">
        <v>57</v>
      </c>
      <c r="C15" s="23">
        <f>D15+F15</f>
        <v>12367643.140000001</v>
      </c>
      <c r="D15" s="23">
        <v>5544074.7800000003</v>
      </c>
      <c r="E15" s="23">
        <v>5433820.9800000004</v>
      </c>
      <c r="F15" s="23">
        <v>6823568.3600000003</v>
      </c>
      <c r="G15" s="23">
        <v>435802.26</v>
      </c>
      <c r="H15" s="23">
        <v>65411.11</v>
      </c>
      <c r="I15" s="23">
        <v>46843.13</v>
      </c>
    </row>
    <row r="16" spans="1:9" ht="16.5" thickBot="1">
      <c r="A16" s="15"/>
      <c r="B16" s="59" t="s">
        <v>70</v>
      </c>
      <c r="C16" s="60">
        <f t="shared" ref="C16:I16" si="0">C15/22993</f>
        <v>537.88731961901453</v>
      </c>
      <c r="D16" s="60">
        <f t="shared" si="0"/>
        <v>241.12011394772324</v>
      </c>
      <c r="E16" s="60">
        <f t="shared" si="0"/>
        <v>236.32501109033186</v>
      </c>
      <c r="F16" s="60">
        <f t="shared" si="0"/>
        <v>296.76720567129126</v>
      </c>
      <c r="G16" s="60">
        <f t="shared" si="0"/>
        <v>18.953692863045276</v>
      </c>
      <c r="H16" s="60">
        <f t="shared" si="0"/>
        <v>2.8448271212977865</v>
      </c>
      <c r="I16" s="60">
        <f t="shared" si="0"/>
        <v>2.0372778671769667</v>
      </c>
    </row>
    <row r="17" spans="1:9" ht="16.5" thickBot="1">
      <c r="A17" s="4"/>
      <c r="B17" s="6" t="s">
        <v>10</v>
      </c>
      <c r="C17" s="23">
        <f>C15</f>
        <v>12367643.140000001</v>
      </c>
      <c r="D17" s="23">
        <f>D15</f>
        <v>5544074.7800000003</v>
      </c>
      <c r="E17" s="23">
        <f t="shared" ref="E17:I17" si="1">E15</f>
        <v>5433820.9800000004</v>
      </c>
      <c r="F17" s="23">
        <f t="shared" si="1"/>
        <v>6823568.3600000003</v>
      </c>
      <c r="G17" s="23">
        <f t="shared" si="1"/>
        <v>435802.26</v>
      </c>
      <c r="H17" s="23">
        <f t="shared" si="1"/>
        <v>65411.11</v>
      </c>
      <c r="I17" s="23">
        <f t="shared" si="1"/>
        <v>46843.13</v>
      </c>
    </row>
    <row r="18" spans="1:9" ht="10.5" customHeight="1">
      <c r="A18" s="1"/>
    </row>
    <row r="19" spans="1:9">
      <c r="A19" s="33" t="s">
        <v>37</v>
      </c>
      <c r="B19" s="33"/>
    </row>
    <row r="20" spans="1:9">
      <c r="A20" s="34" t="s">
        <v>71</v>
      </c>
      <c r="B20" s="35"/>
    </row>
    <row r="21" spans="1:9">
      <c r="A21" s="34" t="s">
        <v>38</v>
      </c>
      <c r="B21" s="35"/>
    </row>
    <row r="22" spans="1:9" ht="15.75">
      <c r="A22" s="1"/>
      <c r="B22" s="13"/>
    </row>
  </sheetData>
  <mergeCells count="8">
    <mergeCell ref="I12:I14"/>
    <mergeCell ref="C13:C14"/>
    <mergeCell ref="D13:G13"/>
    <mergeCell ref="A3:G3"/>
    <mergeCell ref="A12:A14"/>
    <mergeCell ref="B12:B14"/>
    <mergeCell ref="C12:G12"/>
    <mergeCell ref="H12:H14"/>
  </mergeCells>
  <printOptions horizontalCentered="1"/>
  <pageMargins left="0" right="0" top="0.74803149606299213" bottom="0.35433070866141736" header="0.31496062992125984" footer="0.1181102362204724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Прием документов</vt:lpstr>
      <vt:lpstr>Затраты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economist</dc:creator>
  <cp:lastModifiedBy>Юрченко Татьяна Васильевна</cp:lastModifiedBy>
  <cp:lastPrinted>2018-06-05T09:35:25Z</cp:lastPrinted>
  <dcterms:created xsi:type="dcterms:W3CDTF">2016-02-03T11:00:06Z</dcterms:created>
  <dcterms:modified xsi:type="dcterms:W3CDTF">2018-06-05T11:23:55Z</dcterms:modified>
</cp:coreProperties>
</file>