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54" i="1" l="1"/>
  <c r="G39" i="1"/>
  <c r="I16" i="1" l="1"/>
  <c r="H19" i="1" l="1"/>
  <c r="I19" i="1"/>
  <c r="G49" i="1" l="1"/>
  <c r="F39" i="1" l="1"/>
  <c r="E39" i="1"/>
  <c r="H16" i="1"/>
  <c r="H54" i="1" l="1"/>
  <c r="H56" i="1" s="1"/>
  <c r="H35" i="1"/>
  <c r="H31" i="1"/>
  <c r="H26" i="1"/>
  <c r="H39" i="1" l="1"/>
  <c r="F49" i="1"/>
  <c r="F51" i="1" s="1"/>
  <c r="E49" i="1"/>
  <c r="E51" i="1" s="1"/>
  <c r="H44" i="1"/>
  <c r="H46" i="1" s="1"/>
  <c r="G46" i="1"/>
  <c r="F44" i="1"/>
  <c r="E44" i="1"/>
  <c r="E46" i="1" s="1"/>
  <c r="I35" i="1"/>
  <c r="I44" i="1" l="1"/>
  <c r="I49" i="1"/>
  <c r="G51" i="1"/>
  <c r="F46" i="1"/>
  <c r="I46" i="1" s="1"/>
  <c r="H51" i="1" l="1"/>
  <c r="I51" i="1"/>
  <c r="I39" i="1"/>
  <c r="H49" i="1"/>
  <c r="H30" i="1"/>
  <c r="I26" i="1"/>
</calcChain>
</file>

<file path=xl/sharedStrings.xml><?xml version="1.0" encoding="utf-8"?>
<sst xmlns="http://schemas.openxmlformats.org/spreadsheetml/2006/main" count="125" uniqueCount="67">
  <si>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</si>
  <si>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</si>
  <si>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</si>
  <si>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</si>
  <si>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</si>
  <si>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</si>
  <si>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</si>
  <si>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</si>
  <si>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</si>
  <si>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</si>
  <si>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</si>
  <si>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</si>
  <si>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</si>
  <si>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</si>
  <si>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</si>
  <si>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</si>
  <si>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</si>
  <si>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</si>
  <si>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</si>
  <si>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</si>
  <si>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</si>
  <si>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</si>
  <si>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</si>
  <si>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составление формы)</t>
  </si>
  <si>
    <t>«Управление муниципальным имуществом города Югорска на 2014-2020 годы»</t>
  </si>
  <si>
    <t>ДМСиГ администрации города Югорска</t>
  </si>
  <si>
    <r>
      <t>Цель:</t>
    </r>
    <r>
      <rPr>
        <sz val="10"/>
        <color theme="1"/>
        <rFont val="Times New Roman"/>
        <family val="1"/>
        <charset val="204"/>
      </rPr>
      <t xml:space="preserve"> «Формирование эффективной системы управления муниципальным имуществом города Югорска, позволяющей обеспечить оптимальный состав имущества для исполнения полномочий департамента муниципальной собственности и градостроительства администрации города Югорска, достоверный учет и контроль использования муниципального имущества города Югорска»</t>
    </r>
  </si>
  <si>
    <t>1</t>
  </si>
  <si>
    <t>ДМСиГ</t>
  </si>
  <si>
    <t>2</t>
  </si>
  <si>
    <t>3</t>
  </si>
  <si>
    <t>4</t>
  </si>
  <si>
    <t>ДЖКиСК</t>
  </si>
  <si>
    <t>Ответственный исполнитель (ДМСиГ)</t>
  </si>
  <si>
    <t xml:space="preserve">Соисполнитель 2 (ДЖКиСК)
</t>
  </si>
  <si>
    <t>и отчетности администрации</t>
  </si>
  <si>
    <t>Наименование 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</si>
  <si>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</si>
  <si>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</si>
  <si>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</si>
  <si>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 xml:space="preserve">Соисполнитель 1 (Управление бухгалтерского учета и отчетности администрации города Югорска)
</t>
  </si>
  <si>
    <t>Управление бухгалтерского учета</t>
  </si>
  <si>
    <r>
      <rPr>
        <u/>
        <sz val="12"/>
        <color theme="1"/>
        <rFont val="Times New Roman"/>
        <family val="1"/>
        <charset val="204"/>
      </rPr>
      <t>города Югорска__</t>
    </r>
    <r>
      <rPr>
        <sz val="12"/>
        <color theme="1"/>
        <rFont val="Times New Roman"/>
        <family val="1"/>
        <charset val="204"/>
      </rPr>
      <t>___________    ___</t>
    </r>
    <r>
      <rPr>
        <u/>
        <sz val="12"/>
        <color theme="1"/>
        <rFont val="Times New Roman"/>
        <family val="1"/>
        <charset val="204"/>
      </rPr>
      <t>Михайлова Л.А.</t>
    </r>
    <r>
      <rPr>
        <sz val="12"/>
        <color theme="1"/>
        <rFont val="Times New Roman"/>
        <family val="1"/>
        <charset val="204"/>
      </rPr>
      <t>__/_____________          _____</t>
    </r>
    <r>
      <rPr>
        <u/>
        <sz val="12"/>
        <color theme="1"/>
        <rFont val="Times New Roman"/>
        <family val="1"/>
        <charset val="204"/>
      </rPr>
      <t>Бочарова О.В.</t>
    </r>
    <r>
      <rPr>
        <sz val="12"/>
        <color theme="1"/>
        <rFont val="Times New Roman"/>
        <family val="1"/>
        <charset val="204"/>
      </rPr>
      <t xml:space="preserve">______/_________________/ </t>
    </r>
    <r>
      <rPr>
        <u/>
        <sz val="12"/>
        <color theme="1"/>
        <rFont val="Times New Roman"/>
        <family val="1"/>
        <charset val="204"/>
      </rPr>
      <t xml:space="preserve">     5-00-47</t>
    </r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</si>
  <si>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</si>
  <si>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</si>
  <si>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</si>
  <si>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</si>
  <si>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r>
      <t>Задача</t>
    </r>
    <r>
      <rPr>
        <sz val="10"/>
        <color theme="1"/>
        <rFont val="Times New Roman"/>
        <family val="1"/>
        <charset val="204"/>
      </rPr>
      <t xml:space="preserve"> «Управление и распоряжение муниципальным имуществом и земельными ресурсами" </t>
    </r>
  </si>
  <si>
    <t>Тыс. рублей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</si>
  <si>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</si>
  <si>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 xml:space="preserve">                  (ответственный исполнитель)                              (ФИО руководителя)                    (подпись)                                (ФИО исполнителя, ответственного за                   (подпись)                          (телефон)</t>
  </si>
  <si>
    <t xml:space="preserve">                  (соисполнитель 1)                                               (ФИО руководителя)                   (подпись)                                 (ФИО исполнителя, ответственного за                   (подпись)                       (телефон)    </t>
  </si>
  <si>
    <t>(гр.7- гр.6)</t>
  </si>
  <si>
    <r>
      <t>________</t>
    </r>
    <r>
      <rPr>
        <u/>
        <sz val="12"/>
        <color theme="1"/>
        <rFont val="Times New Roman"/>
        <family val="1"/>
        <charset val="204"/>
      </rPr>
      <t>ДМСиГ</t>
    </r>
    <r>
      <rPr>
        <sz val="12"/>
        <color theme="1"/>
        <rFont val="Times New Roman"/>
        <family val="1"/>
        <charset val="204"/>
      </rPr>
      <t>___________    _____Голин С.Д._____/_____________          _______Котлова А.В._______/________________/</t>
    </r>
    <r>
      <rPr>
        <u/>
        <sz val="12"/>
        <color theme="1"/>
        <rFont val="Times New Roman"/>
        <family val="1"/>
        <charset val="204"/>
      </rPr>
      <t xml:space="preserve">    5-00-14 </t>
    </r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</si>
  <si>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>_________     ___ Бандурин В.К._____/_____________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</si>
  <si>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>01 января</t>
  </si>
  <si>
    <t>Обеспечение функций Департамента муниципальной собственности и градостроительства администрации города Югорска (показатель 11)</t>
  </si>
  <si>
    <t>Капитальный ремонт объектов недвижимости, находящихся в муниципальной собственности и приобретение муниципального имущества (показатель 10)</t>
  </si>
  <si>
    <t>Осуществление мероприятий по землеустройству и землепользованию (показатель 9)</t>
  </si>
  <si>
    <t>Содержание имущества, находящегося в муниципальной собственности (показатель 1,2,3,4,5,6,7,8)</t>
  </si>
  <si>
    <t>Оплата услуг по проведению капитальных ремонтов муниципальных зданий. Экономия сложилась по факту выполненных работ.</t>
  </si>
  <si>
    <t>Оплата работ (услуг) по содержанию муниципального имущества за 2016 год выполнены и оплачены в полном объеме</t>
  </si>
  <si>
    <t>2018 г.</t>
  </si>
  <si>
    <t>Криволапова Е.А.</t>
  </si>
  <si>
    <t>_______________</t>
  </si>
  <si>
    <t>5-00-14</t>
  </si>
  <si>
    <r>
      <t>Дата составления отчета  15/января/</t>
    </r>
    <r>
      <rPr>
        <u/>
        <sz val="11"/>
        <color rgb="FF26282F"/>
        <rFont val="Times New Roman"/>
        <family val="1"/>
        <charset val="204"/>
      </rPr>
      <t>2018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</si>
</sst>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1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2" fontId="4" fillId="0" borderId="27" xfId="0" applyNumberFormat="1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14" fillId="0" borderId="1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13" fillId="2" borderId="11" xfId="0" applyNumberFormat="1" applyFont="1" applyFill="1" applyBorder="1" applyAlignment="1">
      <alignment horizontal="center" vertical="center" wrapText="1"/>
    </xf>
    <xf numFmtId="2" fontId="13" fillId="2" borderId="11" xfId="0" applyNumberFormat="1" applyFont="1" applyFill="1" applyBorder="1" applyAlignment="1">
      <alignment horizontal="center" vertical="center" wrapText="1"/>
    </xf>
    <xf numFmtId="39" fontId="4" fillId="2" borderId="11" xfId="0" applyNumberFormat="1" applyFont="1" applyFill="1" applyBorder="1" applyAlignment="1">
      <alignment horizontal="center" vertical="center" wrapText="1"/>
    </xf>
    <xf numFmtId="39" fontId="13" fillId="2" borderId="1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4" fillId="2" borderId="2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left" vertical="center" wrapText="1"/>
    </xf>
    <xf numFmtId="49" fontId="4" fillId="2" borderId="28" xfId="0" applyNumberFormat="1" applyFont="1" applyFill="1" applyBorder="1" applyAlignment="1">
      <alignment horizontal="left" vertical="center" wrapText="1"/>
    </xf>
    <xf numFmtId="49" fontId="4" fillId="2" borderId="29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4" fillId="2" borderId="33" xfId="0" applyNumberFormat="1" applyFont="1" applyFill="1" applyBorder="1" applyAlignment="1">
      <alignment horizontal="center" vertical="center" wrapText="1"/>
    </xf>
    <xf numFmtId="49" fontId="4" fillId="2" borderId="28" xfId="0" applyNumberFormat="1" applyFont="1" applyFill="1" applyBorder="1" applyAlignment="1">
      <alignment horizontal="center" vertical="center" wrapText="1"/>
    </xf>
    <xf numFmtId="49" fontId="4" fillId="2" borderId="34" xfId="0" applyNumberFormat="1" applyFont="1" applyFill="1" applyBorder="1" applyAlignment="1">
      <alignment horizontal="center" vertical="center" wrapText="1"/>
    </xf>
    <xf numFmtId="49" fontId="4" fillId="2" borderId="35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41" xfId="0" applyFont="1" applyFill="1" applyBorder="1" applyAlignment="1">
      <alignment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42" xfId="0" applyNumberFormat="1" applyFont="1" applyFill="1" applyBorder="1" applyAlignment="1">
      <alignment horizontal="center" vertical="center" wrapText="1"/>
    </xf>
    <xf numFmtId="49" fontId="4" fillId="0" borderId="43" xfId="0" applyNumberFormat="1" applyFont="1" applyFill="1" applyBorder="1" applyAlignment="1">
      <alignment horizontal="center" vertical="center" wrapText="1"/>
    </xf>
    <xf numFmtId="49" fontId="4" fillId="0" borderId="44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2" fontId="13" fillId="0" borderId="27" xfId="0" applyNumberFormat="1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55" zoomScaleNormal="100" workbookViewId="0">
      <selection activeCell="G26" sqref="G26"/>
    </sheetView>
  </sheetViews>
  <sheetFormatPr defaultRowHeight="14.4" x14ac:dyDescent="0.3"/>
  <cols>
    <col min="1" max="1" width="5.6640625" customWidth="1"/>
    <col min="2" max="2" width="29.88671875" customWidth="1"/>
    <col min="3" max="3" width="18.33203125" customWidth="1"/>
    <col min="4" max="4" width="15.33203125" style="18" customWidth="1"/>
    <col min="5" max="5" width="12.44140625" customWidth="1"/>
    <col min="6" max="6" width="14.109375" customWidth="1"/>
    <col min="7" max="7" width="15" customWidth="1"/>
    <col min="8" max="8" width="13.6640625" customWidth="1"/>
    <col min="9" max="9" width="14.44140625" customWidth="1"/>
    <col min="10" max="10" width="33" customWidth="1"/>
  </cols>
  <sheetData>
    <row r="1" spans="1:10" ht="18" customHeight="1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14.25" customHeight="1" x14ac:dyDescent="0.3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5.75" customHeight="1" x14ac:dyDescent="0.3">
      <c r="A3" s="12"/>
      <c r="B3" s="12"/>
      <c r="C3" s="12"/>
      <c r="D3" s="17" t="s">
        <v>18</v>
      </c>
      <c r="E3" s="1" t="s">
        <v>19</v>
      </c>
      <c r="F3" s="13" t="s">
        <v>55</v>
      </c>
      <c r="G3" s="14" t="s">
        <v>62</v>
      </c>
      <c r="H3" s="12"/>
      <c r="I3" s="12"/>
      <c r="J3" s="12"/>
    </row>
    <row r="4" spans="1:10" ht="13.5" customHeight="1" x14ac:dyDescent="0.3">
      <c r="A4" s="1"/>
    </row>
    <row r="5" spans="1:10" ht="16.5" customHeight="1" x14ac:dyDescent="0.3">
      <c r="A5" s="33"/>
      <c r="B5" s="33"/>
      <c r="C5" s="91" t="s">
        <v>24</v>
      </c>
      <c r="D5" s="91"/>
      <c r="E5" s="91"/>
      <c r="F5" s="91"/>
      <c r="G5" s="91"/>
      <c r="H5" s="91"/>
    </row>
    <row r="6" spans="1:10" ht="11.25" customHeight="1" x14ac:dyDescent="0.3">
      <c r="A6" s="34" t="s">
        <v>43</v>
      </c>
      <c r="B6" s="34"/>
      <c r="C6" s="34"/>
      <c r="D6" s="34"/>
      <c r="E6" s="92" t="s">
        <v>44</v>
      </c>
      <c r="F6" s="92"/>
    </row>
    <row r="7" spans="1:10" ht="17.25" customHeight="1" x14ac:dyDescent="0.3">
      <c r="A7" s="35"/>
      <c r="B7" s="35"/>
      <c r="C7" s="93" t="s">
        <v>25</v>
      </c>
      <c r="D7" s="93"/>
      <c r="E7" s="93"/>
      <c r="F7" s="93"/>
      <c r="G7" s="93"/>
      <c r="H7" s="93"/>
    </row>
    <row r="8" spans="1:10" ht="11.25" customHeight="1" x14ac:dyDescent="0.3">
      <c r="A8" s="34" t="s">
        <v>45</v>
      </c>
      <c r="B8" s="34"/>
      <c r="C8" s="34"/>
      <c r="D8" s="34"/>
      <c r="E8" s="75" t="s">
        <v>46</v>
      </c>
      <c r="F8" s="75"/>
    </row>
    <row r="9" spans="1:10" ht="14.25" customHeight="1" x14ac:dyDescent="0.3">
      <c r="A9" s="2" t="s">
        <v>2</v>
      </c>
      <c r="G9" s="11"/>
      <c r="J9" s="39" t="s">
        <v>48</v>
      </c>
    </row>
    <row r="10" spans="1:10" ht="24.75" customHeight="1" x14ac:dyDescent="0.3">
      <c r="A10" s="83" t="s">
        <v>3</v>
      </c>
      <c r="B10" s="82" t="s">
        <v>36</v>
      </c>
      <c r="C10" s="82" t="s">
        <v>37</v>
      </c>
      <c r="D10" s="84" t="s">
        <v>4</v>
      </c>
      <c r="E10" s="82" t="s">
        <v>5</v>
      </c>
      <c r="F10" s="85" t="s">
        <v>6</v>
      </c>
      <c r="G10" s="86" t="s">
        <v>20</v>
      </c>
      <c r="H10" s="81" t="s">
        <v>7</v>
      </c>
      <c r="I10" s="82"/>
      <c r="J10" s="82" t="s">
        <v>38</v>
      </c>
    </row>
    <row r="11" spans="1:10" ht="35.25" customHeight="1" x14ac:dyDescent="0.3">
      <c r="A11" s="83"/>
      <c r="B11" s="82"/>
      <c r="C11" s="82"/>
      <c r="D11" s="84"/>
      <c r="E11" s="82"/>
      <c r="F11" s="85"/>
      <c r="G11" s="87"/>
      <c r="H11" s="10" t="s">
        <v>8</v>
      </c>
      <c r="I11" s="8" t="s">
        <v>9</v>
      </c>
      <c r="J11" s="82"/>
    </row>
    <row r="12" spans="1:10" ht="37.5" customHeight="1" x14ac:dyDescent="0.3">
      <c r="A12" s="83"/>
      <c r="B12" s="82"/>
      <c r="C12" s="82"/>
      <c r="D12" s="84"/>
      <c r="E12" s="82"/>
      <c r="F12" s="85"/>
      <c r="G12" s="88"/>
      <c r="H12" s="10" t="s">
        <v>52</v>
      </c>
      <c r="I12" s="8" t="s">
        <v>10</v>
      </c>
      <c r="J12" s="82"/>
    </row>
    <row r="13" spans="1:10" ht="13.5" customHeight="1" x14ac:dyDescent="0.3">
      <c r="A13" s="8">
        <v>1</v>
      </c>
      <c r="B13" s="8">
        <v>2</v>
      </c>
      <c r="C13" s="8">
        <v>3</v>
      </c>
      <c r="D13" s="19">
        <v>4</v>
      </c>
      <c r="E13" s="8">
        <v>5</v>
      </c>
      <c r="F13" s="8">
        <v>6</v>
      </c>
      <c r="G13" s="16">
        <v>7</v>
      </c>
      <c r="H13" s="8">
        <v>8</v>
      </c>
      <c r="I13" s="8">
        <v>9</v>
      </c>
      <c r="J13" s="8">
        <v>10</v>
      </c>
    </row>
    <row r="14" spans="1:10" ht="33" customHeight="1" x14ac:dyDescent="0.3">
      <c r="A14" s="76" t="s">
        <v>26</v>
      </c>
      <c r="B14" s="77"/>
      <c r="C14" s="77"/>
      <c r="D14" s="77"/>
      <c r="E14" s="77"/>
      <c r="F14" s="77"/>
      <c r="G14" s="77"/>
      <c r="H14" s="77"/>
      <c r="I14" s="77"/>
      <c r="J14" s="78"/>
    </row>
    <row r="15" spans="1:10" ht="18.75" customHeight="1" x14ac:dyDescent="0.3">
      <c r="A15" s="40"/>
      <c r="B15" s="79" t="s">
        <v>47</v>
      </c>
      <c r="C15" s="80"/>
      <c r="D15" s="80"/>
      <c r="E15" s="80"/>
      <c r="F15" s="80"/>
      <c r="G15" s="80"/>
      <c r="H15" s="80"/>
      <c r="I15" s="80"/>
      <c r="J15" s="80"/>
    </row>
    <row r="16" spans="1:10" ht="72.75" customHeight="1" x14ac:dyDescent="0.3">
      <c r="A16" s="129" t="s">
        <v>27</v>
      </c>
      <c r="B16" s="126" t="s">
        <v>59</v>
      </c>
      <c r="C16" s="54" t="s">
        <v>32</v>
      </c>
      <c r="D16" s="51" t="s">
        <v>14</v>
      </c>
      <c r="E16" s="55">
        <v>553.79999999999995</v>
      </c>
      <c r="F16" s="55">
        <v>553.79999999999995</v>
      </c>
      <c r="G16" s="55">
        <v>553.79999999999995</v>
      </c>
      <c r="H16" s="55">
        <f>G16-F16</f>
        <v>0</v>
      </c>
      <c r="I16" s="55">
        <f>G16/F16*100</f>
        <v>100</v>
      </c>
      <c r="J16" s="56" t="s">
        <v>60</v>
      </c>
    </row>
    <row r="17" spans="1:10" ht="30.75" customHeight="1" x14ac:dyDescent="0.3">
      <c r="A17" s="130"/>
      <c r="B17" s="127"/>
      <c r="D17" s="23" t="s">
        <v>11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9"/>
    </row>
    <row r="18" spans="1:10" ht="39" customHeight="1" x14ac:dyDescent="0.3">
      <c r="A18" s="130"/>
      <c r="B18" s="127"/>
      <c r="C18" s="48"/>
      <c r="D18" s="41" t="s">
        <v>13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15"/>
    </row>
    <row r="19" spans="1:10" ht="75" customHeight="1" x14ac:dyDescent="0.3">
      <c r="A19" s="130"/>
      <c r="B19" s="127"/>
      <c r="C19" s="89" t="s">
        <v>28</v>
      </c>
      <c r="D19" s="147" t="s">
        <v>14</v>
      </c>
      <c r="E19" s="144">
        <v>16241.4</v>
      </c>
      <c r="F19" s="141">
        <v>16241.4</v>
      </c>
      <c r="G19" s="138">
        <v>15350.28</v>
      </c>
      <c r="H19" s="138">
        <f>G19-F19</f>
        <v>-891.11999999999898</v>
      </c>
      <c r="I19" s="135">
        <f>G19/F19*100</f>
        <v>94.513280874801438</v>
      </c>
      <c r="J19" s="132" t="s">
        <v>61</v>
      </c>
    </row>
    <row r="20" spans="1:10" ht="54" customHeight="1" x14ac:dyDescent="0.3">
      <c r="A20" s="130"/>
      <c r="B20" s="127"/>
      <c r="C20" s="89"/>
      <c r="D20" s="148"/>
      <c r="E20" s="145"/>
      <c r="F20" s="142"/>
      <c r="G20" s="139"/>
      <c r="H20" s="139"/>
      <c r="I20" s="136"/>
      <c r="J20" s="133"/>
    </row>
    <row r="21" spans="1:10" ht="68.25" customHeight="1" x14ac:dyDescent="0.3">
      <c r="A21" s="130"/>
      <c r="B21" s="127"/>
      <c r="C21" s="89"/>
      <c r="D21" s="148"/>
      <c r="E21" s="145"/>
      <c r="F21" s="142"/>
      <c r="G21" s="139"/>
      <c r="H21" s="139"/>
      <c r="I21" s="136"/>
      <c r="J21" s="133"/>
    </row>
    <row r="22" spans="1:10" ht="90.75" customHeight="1" x14ac:dyDescent="0.3">
      <c r="A22" s="130"/>
      <c r="B22" s="127"/>
      <c r="C22" s="89"/>
      <c r="D22" s="121"/>
      <c r="E22" s="146"/>
      <c r="F22" s="143"/>
      <c r="G22" s="140"/>
      <c r="H22" s="140"/>
      <c r="I22" s="137"/>
      <c r="J22" s="134"/>
    </row>
    <row r="23" spans="1:10" ht="40.5" customHeight="1" x14ac:dyDescent="0.3">
      <c r="A23" s="131"/>
      <c r="B23" s="128"/>
      <c r="C23" s="49"/>
      <c r="D23" s="23" t="s">
        <v>15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15"/>
    </row>
    <row r="24" spans="1:10" ht="30.75" customHeight="1" x14ac:dyDescent="0.3">
      <c r="A24" s="70" t="s">
        <v>29</v>
      </c>
      <c r="B24" s="72" t="s">
        <v>58</v>
      </c>
      <c r="C24" s="67" t="s">
        <v>28</v>
      </c>
      <c r="D24" s="51" t="s">
        <v>11</v>
      </c>
      <c r="E24" s="55">
        <v>0</v>
      </c>
      <c r="F24" s="55">
        <v>0</v>
      </c>
      <c r="G24" s="55">
        <v>0</v>
      </c>
      <c r="H24" s="55">
        <v>0</v>
      </c>
      <c r="I24" s="55">
        <v>0</v>
      </c>
      <c r="J24" s="57"/>
    </row>
    <row r="25" spans="1:10" ht="36.75" customHeight="1" x14ac:dyDescent="0.3">
      <c r="A25" s="71"/>
      <c r="B25" s="73"/>
      <c r="C25" s="68"/>
      <c r="D25" s="51" t="s">
        <v>13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7"/>
    </row>
    <row r="26" spans="1:10" ht="67.5" customHeight="1" x14ac:dyDescent="0.3">
      <c r="A26" s="71"/>
      <c r="B26" s="73"/>
      <c r="C26" s="68"/>
      <c r="D26" s="51" t="s">
        <v>14</v>
      </c>
      <c r="E26" s="50">
        <v>2269.6999999999998</v>
      </c>
      <c r="F26" s="50">
        <v>2269.6999999999998</v>
      </c>
      <c r="G26" s="50">
        <v>2269.75</v>
      </c>
      <c r="H26" s="50">
        <f>G26-F26</f>
        <v>5.0000000000181899E-2</v>
      </c>
      <c r="I26" s="52">
        <f t="shared" ref="I26" si="0">G26/F26*100</f>
        <v>100.0022029343085</v>
      </c>
      <c r="J26" s="53"/>
    </row>
    <row r="27" spans="1:10" ht="35.25" customHeight="1" x14ac:dyDescent="0.3">
      <c r="A27" s="71"/>
      <c r="B27" s="74"/>
      <c r="C27" s="69"/>
      <c r="D27" s="51" t="s">
        <v>15</v>
      </c>
      <c r="E27" s="55">
        <v>0</v>
      </c>
      <c r="F27" s="55">
        <v>0</v>
      </c>
      <c r="G27" s="55">
        <v>0</v>
      </c>
      <c r="H27" s="55">
        <v>0</v>
      </c>
      <c r="I27" s="55">
        <v>0</v>
      </c>
      <c r="J27" s="57"/>
    </row>
    <row r="28" spans="1:10" ht="28.5" customHeight="1" x14ac:dyDescent="0.3">
      <c r="A28" s="95" t="s">
        <v>30</v>
      </c>
      <c r="B28" s="72" t="s">
        <v>57</v>
      </c>
      <c r="C28" s="58" t="s">
        <v>28</v>
      </c>
      <c r="D28" s="51" t="s">
        <v>11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7"/>
    </row>
    <row r="29" spans="1:10" ht="39" customHeight="1" x14ac:dyDescent="0.3">
      <c r="A29" s="96"/>
      <c r="B29" s="73"/>
      <c r="C29" s="58" t="s">
        <v>28</v>
      </c>
      <c r="D29" s="51" t="s">
        <v>13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7"/>
    </row>
    <row r="30" spans="1:10" ht="30" customHeight="1" x14ac:dyDescent="0.3">
      <c r="A30" s="96"/>
      <c r="B30" s="73"/>
      <c r="C30" s="59" t="s">
        <v>32</v>
      </c>
      <c r="D30" s="54" t="s">
        <v>14</v>
      </c>
      <c r="E30" s="52">
        <v>0</v>
      </c>
      <c r="F30" s="52">
        <v>0</v>
      </c>
      <c r="G30" s="52">
        <v>0</v>
      </c>
      <c r="H30" s="52">
        <f>F30-G30</f>
        <v>0</v>
      </c>
      <c r="I30" s="52">
        <v>0</v>
      </c>
      <c r="J30" s="123"/>
    </row>
    <row r="31" spans="1:10" ht="28.5" customHeight="1" x14ac:dyDescent="0.3">
      <c r="A31" s="96"/>
      <c r="B31" s="73"/>
      <c r="C31" s="58" t="s">
        <v>28</v>
      </c>
      <c r="D31" s="51" t="s">
        <v>14</v>
      </c>
      <c r="E31" s="60">
        <v>0</v>
      </c>
      <c r="F31" s="60">
        <v>0</v>
      </c>
      <c r="G31" s="60">
        <v>0</v>
      </c>
      <c r="H31" s="60">
        <f>G31-F31</f>
        <v>0</v>
      </c>
      <c r="I31" s="55">
        <v>0</v>
      </c>
      <c r="J31" s="124"/>
    </row>
    <row r="32" spans="1:10" ht="38.25" customHeight="1" x14ac:dyDescent="0.3">
      <c r="A32" s="97"/>
      <c r="B32" s="74"/>
      <c r="C32" s="58" t="s">
        <v>28</v>
      </c>
      <c r="D32" s="51" t="s">
        <v>15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7"/>
    </row>
    <row r="33" spans="1:10" ht="28.5" customHeight="1" x14ac:dyDescent="0.3">
      <c r="A33" s="95" t="s">
        <v>31</v>
      </c>
      <c r="B33" s="72" t="s">
        <v>56</v>
      </c>
      <c r="C33" s="58" t="s">
        <v>28</v>
      </c>
      <c r="D33" s="51" t="s">
        <v>11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7"/>
    </row>
    <row r="34" spans="1:10" ht="39.75" customHeight="1" x14ac:dyDescent="0.3">
      <c r="A34" s="96"/>
      <c r="B34" s="73"/>
      <c r="C34" s="58" t="s">
        <v>28</v>
      </c>
      <c r="D34" s="51" t="s">
        <v>13</v>
      </c>
      <c r="E34" s="55">
        <v>0</v>
      </c>
      <c r="F34" s="55">
        <v>0</v>
      </c>
      <c r="G34" s="55">
        <v>0</v>
      </c>
      <c r="H34" s="55">
        <v>0</v>
      </c>
      <c r="I34" s="55">
        <v>0</v>
      </c>
      <c r="J34" s="57"/>
    </row>
    <row r="35" spans="1:10" ht="64.5" customHeight="1" x14ac:dyDescent="0.3">
      <c r="A35" s="96"/>
      <c r="B35" s="73"/>
      <c r="C35" s="58" t="s">
        <v>39</v>
      </c>
      <c r="D35" s="51" t="s">
        <v>14</v>
      </c>
      <c r="E35" s="50">
        <v>41700</v>
      </c>
      <c r="F35" s="50">
        <v>41700</v>
      </c>
      <c r="G35" s="61">
        <v>41700</v>
      </c>
      <c r="H35" s="61">
        <f>G35-F35</f>
        <v>0</v>
      </c>
      <c r="I35" s="62">
        <f>G35/F35*100</f>
        <v>100</v>
      </c>
      <c r="J35" s="57"/>
    </row>
    <row r="36" spans="1:10" ht="40.5" customHeight="1" thickBot="1" x14ac:dyDescent="0.35">
      <c r="A36" s="98"/>
      <c r="B36" s="74"/>
      <c r="C36" s="58" t="s">
        <v>28</v>
      </c>
      <c r="D36" s="51" t="s">
        <v>15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7"/>
    </row>
    <row r="37" spans="1:10" s="18" customFormat="1" ht="27" customHeight="1" thickBot="1" x14ac:dyDescent="0.35">
      <c r="A37" s="109" t="s">
        <v>21</v>
      </c>
      <c r="B37" s="110"/>
      <c r="C37" s="111"/>
      <c r="D37" s="21" t="s">
        <v>11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1" t="s">
        <v>12</v>
      </c>
    </row>
    <row r="38" spans="1:10" s="18" customFormat="1" ht="41.25" customHeight="1" thickBot="1" x14ac:dyDescent="0.35">
      <c r="A38" s="112"/>
      <c r="B38" s="113"/>
      <c r="C38" s="114"/>
      <c r="D38" s="21" t="s">
        <v>13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1" t="s">
        <v>12</v>
      </c>
    </row>
    <row r="39" spans="1:10" s="18" customFormat="1" ht="24" customHeight="1" thickBot="1" x14ac:dyDescent="0.35">
      <c r="A39" s="112"/>
      <c r="B39" s="113"/>
      <c r="C39" s="114"/>
      <c r="D39" s="21" t="s">
        <v>14</v>
      </c>
      <c r="E39" s="29">
        <f>SUM(E16,E19,E26,E35)</f>
        <v>60764.9</v>
      </c>
      <c r="F39" s="29">
        <f>SUM(F16,F19,F26,F35)</f>
        <v>60764.9</v>
      </c>
      <c r="G39" s="65">
        <f>G16+G19+G26+G35</f>
        <v>59873.83</v>
      </c>
      <c r="H39" s="43">
        <f>SUM(H16,H19,H26,H35)</f>
        <v>-891.0699999999988</v>
      </c>
      <c r="I39" s="44">
        <f>G39/F39*100</f>
        <v>98.533577772694443</v>
      </c>
      <c r="J39" s="21" t="s">
        <v>12</v>
      </c>
    </row>
    <row r="40" spans="1:10" s="18" customFormat="1" ht="42" customHeight="1" thickBot="1" x14ac:dyDescent="0.35">
      <c r="A40" s="115"/>
      <c r="B40" s="116"/>
      <c r="C40" s="117"/>
      <c r="D40" s="21" t="s">
        <v>15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1" t="s">
        <v>12</v>
      </c>
    </row>
    <row r="41" spans="1:10" s="18" customFormat="1" ht="17.25" customHeight="1" x14ac:dyDescent="0.3">
      <c r="A41" s="118" t="s">
        <v>16</v>
      </c>
      <c r="B41" s="119"/>
      <c r="C41" s="119"/>
      <c r="D41" s="119"/>
      <c r="E41" s="119"/>
      <c r="F41" s="119"/>
      <c r="G41" s="119"/>
      <c r="H41" s="119"/>
      <c r="I41" s="119"/>
      <c r="J41" s="119"/>
    </row>
    <row r="42" spans="1:10" s="18" customFormat="1" ht="27" customHeight="1" x14ac:dyDescent="0.3">
      <c r="A42" s="120" t="s">
        <v>33</v>
      </c>
      <c r="B42" s="121"/>
      <c r="C42" s="121"/>
      <c r="D42" s="36" t="s">
        <v>11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8" t="s">
        <v>12</v>
      </c>
    </row>
    <row r="43" spans="1:10" s="18" customFormat="1" ht="39.75" customHeight="1" x14ac:dyDescent="0.3">
      <c r="A43" s="122"/>
      <c r="B43" s="84"/>
      <c r="C43" s="84"/>
      <c r="D43" s="20" t="s">
        <v>13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2" t="s">
        <v>12</v>
      </c>
    </row>
    <row r="44" spans="1:10" s="18" customFormat="1" ht="19.5" customHeight="1" x14ac:dyDescent="0.3">
      <c r="A44" s="122"/>
      <c r="B44" s="84"/>
      <c r="C44" s="84"/>
      <c r="D44" s="20" t="s">
        <v>14</v>
      </c>
      <c r="E44" s="27">
        <f>SUM(E19,E26,E31)</f>
        <v>18511.099999999999</v>
      </c>
      <c r="F44" s="27">
        <f>SUM(F19,F26,F31)</f>
        <v>18511.099999999999</v>
      </c>
      <c r="G44" s="45">
        <v>17620.03</v>
      </c>
      <c r="H44" s="45">
        <f>SUM(H19,H26,H31)</f>
        <v>-891.0699999999988</v>
      </c>
      <c r="I44" s="45">
        <f>G44/F44*100</f>
        <v>95.186293629227876</v>
      </c>
      <c r="J44" s="22"/>
    </row>
    <row r="45" spans="1:10" s="18" customFormat="1" ht="39.75" customHeight="1" x14ac:dyDescent="0.3">
      <c r="A45" s="122"/>
      <c r="B45" s="84"/>
      <c r="C45" s="84"/>
      <c r="D45" s="20" t="s">
        <v>15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2" t="s">
        <v>12</v>
      </c>
    </row>
    <row r="46" spans="1:10" s="18" customFormat="1" ht="18.75" customHeight="1" x14ac:dyDescent="0.3">
      <c r="A46" s="122"/>
      <c r="B46" s="84"/>
      <c r="C46" s="84"/>
      <c r="D46" s="30" t="s">
        <v>17</v>
      </c>
      <c r="E46" s="31">
        <f>SUM(E44)</f>
        <v>18511.099999999999</v>
      </c>
      <c r="F46" s="31">
        <f>SUM(F44)</f>
        <v>18511.099999999999</v>
      </c>
      <c r="G46" s="46">
        <f>SUM(G44)</f>
        <v>17620.03</v>
      </c>
      <c r="H46" s="46">
        <f>SUM(H44)</f>
        <v>-891.0699999999988</v>
      </c>
      <c r="I46" s="46">
        <f>G46/F46*100</f>
        <v>95.186293629227876</v>
      </c>
      <c r="J46" s="22" t="s">
        <v>12</v>
      </c>
    </row>
    <row r="47" spans="1:10" s="18" customFormat="1" ht="26.25" customHeight="1" x14ac:dyDescent="0.3">
      <c r="A47" s="100" t="s">
        <v>40</v>
      </c>
      <c r="B47" s="101"/>
      <c r="C47" s="102"/>
      <c r="D47" s="20" t="s">
        <v>11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2" t="s">
        <v>12</v>
      </c>
    </row>
    <row r="48" spans="1:10" s="18" customFormat="1" ht="39" customHeight="1" x14ac:dyDescent="0.3">
      <c r="A48" s="103"/>
      <c r="B48" s="104"/>
      <c r="C48" s="105"/>
      <c r="D48" s="20" t="s">
        <v>13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2" t="s">
        <v>12</v>
      </c>
    </row>
    <row r="49" spans="1:10" s="18" customFormat="1" ht="21.75" customHeight="1" x14ac:dyDescent="0.3">
      <c r="A49" s="103"/>
      <c r="B49" s="104"/>
      <c r="C49" s="105"/>
      <c r="D49" s="20" t="s">
        <v>14</v>
      </c>
      <c r="E49" s="63">
        <f>SUM(E35)</f>
        <v>41700</v>
      </c>
      <c r="F49" s="63">
        <f>SUM(F35)</f>
        <v>41700</v>
      </c>
      <c r="G49" s="64">
        <f>SUM(G35)</f>
        <v>41700</v>
      </c>
      <c r="H49" s="64">
        <f>F49-G49</f>
        <v>0</v>
      </c>
      <c r="I49" s="64">
        <f>G49/F49*100</f>
        <v>100</v>
      </c>
      <c r="J49" s="22" t="s">
        <v>12</v>
      </c>
    </row>
    <row r="50" spans="1:10" s="18" customFormat="1" ht="37.5" customHeight="1" x14ac:dyDescent="0.3">
      <c r="A50" s="103"/>
      <c r="B50" s="104"/>
      <c r="C50" s="105"/>
      <c r="D50" s="20" t="s">
        <v>15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2" t="s">
        <v>12</v>
      </c>
    </row>
    <row r="51" spans="1:10" s="18" customFormat="1" ht="18" customHeight="1" x14ac:dyDescent="0.3">
      <c r="A51" s="106"/>
      <c r="B51" s="107"/>
      <c r="C51" s="108"/>
      <c r="D51" s="30" t="s">
        <v>17</v>
      </c>
      <c r="E51" s="32">
        <f>SUM(E49)</f>
        <v>41700</v>
      </c>
      <c r="F51" s="32">
        <f>SUM(F49)</f>
        <v>41700</v>
      </c>
      <c r="G51" s="42">
        <f>SUM(G49)</f>
        <v>41700</v>
      </c>
      <c r="H51" s="42">
        <f>G51-F51</f>
        <v>0</v>
      </c>
      <c r="I51" s="42">
        <f>G51/F51*100</f>
        <v>100</v>
      </c>
      <c r="J51" s="22" t="s">
        <v>12</v>
      </c>
    </row>
    <row r="52" spans="1:10" s="18" customFormat="1" ht="27" customHeight="1" x14ac:dyDescent="0.3">
      <c r="A52" s="100" t="s">
        <v>34</v>
      </c>
      <c r="B52" s="101"/>
      <c r="C52" s="102"/>
      <c r="D52" s="20" t="s">
        <v>11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2" t="s">
        <v>12</v>
      </c>
    </row>
    <row r="53" spans="1:10" s="18" customFormat="1" ht="39" customHeight="1" x14ac:dyDescent="0.3">
      <c r="A53" s="103"/>
      <c r="B53" s="104"/>
      <c r="C53" s="105"/>
      <c r="D53" s="20" t="s">
        <v>13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2" t="s">
        <v>12</v>
      </c>
    </row>
    <row r="54" spans="1:10" s="18" customFormat="1" ht="19.5" customHeight="1" x14ac:dyDescent="0.3">
      <c r="A54" s="103"/>
      <c r="B54" s="104"/>
      <c r="C54" s="105"/>
      <c r="D54" s="20" t="s">
        <v>14</v>
      </c>
      <c r="E54" s="28">
        <v>236.2</v>
      </c>
      <c r="F54" s="28">
        <v>236.2</v>
      </c>
      <c r="G54" s="47">
        <v>236.2</v>
      </c>
      <c r="H54" s="47">
        <f>SUM(H16)</f>
        <v>0</v>
      </c>
      <c r="I54" s="47">
        <f>G54/F54*100</f>
        <v>100</v>
      </c>
      <c r="J54" s="22" t="s">
        <v>12</v>
      </c>
    </row>
    <row r="55" spans="1:10" s="18" customFormat="1" ht="36.75" customHeight="1" x14ac:dyDescent="0.3">
      <c r="A55" s="103"/>
      <c r="B55" s="104"/>
      <c r="C55" s="105"/>
      <c r="D55" s="20" t="s">
        <v>15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2" t="s">
        <v>12</v>
      </c>
    </row>
    <row r="56" spans="1:10" s="18" customFormat="1" ht="19.5" customHeight="1" x14ac:dyDescent="0.3">
      <c r="A56" s="106"/>
      <c r="B56" s="107"/>
      <c r="C56" s="108"/>
      <c r="D56" s="30" t="s">
        <v>17</v>
      </c>
      <c r="E56" s="32">
        <v>236.2</v>
      </c>
      <c r="F56" s="32">
        <v>236.2</v>
      </c>
      <c r="G56" s="42">
        <v>236.2</v>
      </c>
      <c r="H56" s="42">
        <f>SUM(H54)</f>
        <v>0</v>
      </c>
      <c r="I56" s="42">
        <v>100</v>
      </c>
      <c r="J56" s="22" t="s">
        <v>12</v>
      </c>
    </row>
    <row r="57" spans="1:10" ht="12.75" customHeight="1" x14ac:dyDescent="0.3">
      <c r="A57" s="99"/>
      <c r="B57" s="99"/>
      <c r="C57" s="99"/>
      <c r="D57" s="99"/>
      <c r="E57" s="99"/>
      <c r="F57" s="99"/>
      <c r="G57" s="99"/>
      <c r="H57" s="99"/>
      <c r="I57" s="99"/>
      <c r="J57" s="99"/>
    </row>
    <row r="58" spans="1:10" ht="7.8" customHeight="1" x14ac:dyDescent="0.3">
      <c r="A58" s="3"/>
    </row>
    <row r="59" spans="1:10" ht="15.6" x14ac:dyDescent="0.3">
      <c r="A59" s="5" t="s">
        <v>53</v>
      </c>
      <c r="E59" s="125" t="s">
        <v>63</v>
      </c>
      <c r="F59" s="125"/>
      <c r="G59" t="s">
        <v>64</v>
      </c>
      <c r="H59" s="66" t="s">
        <v>65</v>
      </c>
    </row>
    <row r="60" spans="1:10" ht="13.2" customHeight="1" x14ac:dyDescent="0.3">
      <c r="A60" s="4" t="s">
        <v>50</v>
      </c>
    </row>
    <row r="61" spans="1:10" ht="7.2" hidden="1" customHeight="1" x14ac:dyDescent="0.3">
      <c r="A61" s="4"/>
    </row>
    <row r="62" spans="1:10" ht="0.6" customHeight="1" x14ac:dyDescent="0.3">
      <c r="A62" s="4"/>
    </row>
    <row r="63" spans="1:10" ht="15.6" x14ac:dyDescent="0.3">
      <c r="A63" s="94" t="s">
        <v>41</v>
      </c>
      <c r="B63" s="94"/>
    </row>
    <row r="64" spans="1:10" ht="15.6" x14ac:dyDescent="0.3">
      <c r="A64" s="5" t="s">
        <v>35</v>
      </c>
    </row>
    <row r="65" spans="1:1" ht="15.6" x14ac:dyDescent="0.3">
      <c r="A65" s="5" t="s">
        <v>42</v>
      </c>
    </row>
    <row r="66" spans="1:1" x14ac:dyDescent="0.3">
      <c r="A66" s="4" t="s">
        <v>51</v>
      </c>
    </row>
    <row r="67" spans="1:1" x14ac:dyDescent="0.3">
      <c r="A67" s="4" t="s">
        <v>22</v>
      </c>
    </row>
    <row r="68" spans="1:1" ht="15.6" x14ac:dyDescent="0.3">
      <c r="A68" s="5" t="s">
        <v>54</v>
      </c>
    </row>
    <row r="69" spans="1:1" x14ac:dyDescent="0.3">
      <c r="A69" s="4" t="s">
        <v>49</v>
      </c>
    </row>
    <row r="70" spans="1:1" x14ac:dyDescent="0.3">
      <c r="A70" s="4" t="s">
        <v>23</v>
      </c>
    </row>
    <row r="71" spans="1:1" ht="6" customHeight="1" x14ac:dyDescent="0.3">
      <c r="A71" s="6"/>
    </row>
    <row r="72" spans="1:1" x14ac:dyDescent="0.3">
      <c r="A72" s="7" t="s">
        <v>66</v>
      </c>
    </row>
  </sheetData>
  <mergeCells count="43">
    <mergeCell ref="B16:B23"/>
    <mergeCell ref="A16:A23"/>
    <mergeCell ref="J19:J22"/>
    <mergeCell ref="I19:I22"/>
    <mergeCell ref="H19:H22"/>
    <mergeCell ref="G19:G22"/>
    <mergeCell ref="F19:F22"/>
    <mergeCell ref="E19:E22"/>
    <mergeCell ref="D19:D22"/>
    <mergeCell ref="A63:B63"/>
    <mergeCell ref="B28:B32"/>
    <mergeCell ref="A28:A32"/>
    <mergeCell ref="B33:B36"/>
    <mergeCell ref="A33:A36"/>
    <mergeCell ref="A57:J57"/>
    <mergeCell ref="A47:C51"/>
    <mergeCell ref="A52:C56"/>
    <mergeCell ref="A37:C40"/>
    <mergeCell ref="A41:J41"/>
    <mergeCell ref="A42:C46"/>
    <mergeCell ref="J30:J31"/>
    <mergeCell ref="E59:F59"/>
    <mergeCell ref="A1:J1"/>
    <mergeCell ref="A2:J2"/>
    <mergeCell ref="C5:H5"/>
    <mergeCell ref="E6:F6"/>
    <mergeCell ref="C7:H7"/>
    <mergeCell ref="C24:C27"/>
    <mergeCell ref="A24:A27"/>
    <mergeCell ref="B24:B27"/>
    <mergeCell ref="E8:F8"/>
    <mergeCell ref="A14:J14"/>
    <mergeCell ref="B15:J15"/>
    <mergeCell ref="H10:I10"/>
    <mergeCell ref="J10:J12"/>
    <mergeCell ref="A10:A12"/>
    <mergeCell ref="D10:D12"/>
    <mergeCell ref="E10:E12"/>
    <mergeCell ref="F10:F12"/>
    <mergeCell ref="B10:B12"/>
    <mergeCell ref="C10:C12"/>
    <mergeCell ref="G10:G12"/>
    <mergeCell ref="C19:C2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2018-01-17T10:37:30Z</dcterms:modified>
</cp:coreProperties>
</file>