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I16" l="1"/>
  <c r="H16"/>
  <c r="G16"/>
  <c r="F16"/>
  <c r="E16"/>
  <c r="D16"/>
  <c r="C16"/>
  <c r="H3" l="1"/>
  <c r="H7" l="1"/>
  <c r="D17" l="1"/>
  <c r="G30" i="4" l="1"/>
  <c r="G34"/>
  <c r="H28" l="1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<sst xmlns="http://schemas.openxmlformats.org/spreadsheetml/2006/main" count="86" uniqueCount="73">
  <si>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</si>
  <si>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</si>
  <si>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</si>
  <si>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</si>
  <si>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</si>
  <si>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</si>
  <si>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</si>
  <si>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</si>
  <si>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</si>
  <si>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</si>
  <si>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</si>
  <si>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</si>
  <si>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</si>
  <si>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</si>
  <si>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</si>
  <si>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</si>
  <si>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</si>
  <si>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</si>
  <si>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</si>
  <si>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</si>
  <si>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</si>
  <si>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</si>
  <si>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</si>
  <si>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</si>
  <si>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</si>
  <si>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</si>
  <si>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</si>
  <si>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</si>
  <si>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</si>
  <si>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</si>
  <si>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</si>
  <si>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</si>
  <si>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</si>
  <si>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</si>
  <si>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</si>
  <si>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</si>
  <si>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</si>
  <si>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</si>
  <si>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</si>
  <si>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</si>
  <si>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</si>
  <si>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</si>
  <si>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</si>
  <si>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</si>
  <si>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</si>
  <si>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</si>
  <si>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</si>
  <si>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</si>
  <si>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</si>
  <si>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</si>
  <si>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</si>
  <si>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</si>
  <si>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</si>
  <si>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</si>
  <si>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</si>
  <si>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</si>
  <si>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</si>
  <si>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</si>
  <si>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</si>
  <si>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</si>
  <si>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</si>
  <si>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</si>
  <si>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</si>
  <si>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</si>
  <si>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</si>
  <si>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</si>
  <si>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</si>
  <si>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</si>
  <si>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</si>
  <si>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Начальник  отдела информирования, приема и выдачи документов  Чернышева Е.М.</t>
  </si>
  <si>
    <t>на единицу (56 978 услуг):</t>
  </si>
  <si>
    <t>за декабрь 2018 года</t>
  </si>
  <si>
    <t>Исполнение за январь-декабрь от общего доведенного задания на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</si>
</sst>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opLeftCell="A19" zoomScaleNormal="100" workbookViewId="0">
      <selection activeCell="G34" sqref="G34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92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>
      <c r="A2" s="92" t="s">
        <v>64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>
      <c r="A3" s="92" t="s">
        <v>71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.7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35.25" customHeight="1">
      <c r="A5" s="87" t="s">
        <v>58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35.25" customHeight="1">
      <c r="A6" s="87" t="s">
        <v>59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7.25" customHeight="1">
      <c r="A7" s="87" t="s">
        <v>60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ht="17.25" customHeight="1">
      <c r="A8" s="87" t="s">
        <v>61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s="20" customFormat="1" ht="42" customHeight="1">
      <c r="A9" s="86" t="s">
        <v>54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30" customHeight="1">
      <c r="A10" s="87" t="s">
        <v>55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 ht="36" customHeight="1">
      <c r="A11" s="87" t="s">
        <v>63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22.5" customHeight="1">
      <c r="A12" s="88" t="s">
        <v>62</v>
      </c>
      <c r="B12" s="88"/>
      <c r="C12" s="88"/>
      <c r="D12" s="88"/>
      <c r="E12" s="88"/>
      <c r="F12" s="88"/>
      <c r="G12" s="88"/>
      <c r="H12" s="88"/>
      <c r="I12" s="88"/>
    </row>
    <row r="13" spans="1:11" ht="7.5" customHeight="1">
      <c r="A13" s="11"/>
    </row>
    <row r="14" spans="1:11" ht="15.75">
      <c r="A14" s="73" t="s">
        <v>65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ht="6.75" customHeight="1" thickBot="1">
      <c r="A15" s="11"/>
    </row>
    <row r="16" spans="1:11" ht="24" customHeight="1" thickBot="1">
      <c r="A16" s="74" t="s">
        <v>11</v>
      </c>
      <c r="B16" s="74" t="s">
        <v>12</v>
      </c>
      <c r="C16" s="89" t="s">
        <v>13</v>
      </c>
      <c r="D16" s="90"/>
      <c r="E16" s="64" t="s">
        <v>14</v>
      </c>
      <c r="F16" s="66"/>
      <c r="G16" s="66"/>
      <c r="H16" s="66"/>
      <c r="I16" s="66"/>
      <c r="J16" s="66"/>
      <c r="K16" s="65"/>
    </row>
    <row r="17" spans="1:11" ht="48" thickBot="1">
      <c r="A17" s="76"/>
      <c r="B17" s="76"/>
      <c r="C17" s="12" t="s">
        <v>15</v>
      </c>
      <c r="D17" s="12" t="s">
        <v>16</v>
      </c>
      <c r="E17" s="64" t="s">
        <v>17</v>
      </c>
      <c r="F17" s="65"/>
      <c r="G17" s="64" t="s">
        <v>18</v>
      </c>
      <c r="H17" s="65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7">
        <v>5</v>
      </c>
      <c r="F18" s="68"/>
      <c r="G18" s="67">
        <v>6</v>
      </c>
      <c r="H18" s="68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4" t="s">
        <v>30</v>
      </c>
      <c r="F19" s="65"/>
      <c r="G19" s="69">
        <v>5.32</v>
      </c>
      <c r="H19" s="70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4" t="s">
        <v>48</v>
      </c>
      <c r="F20" s="65"/>
      <c r="G20" s="71">
        <v>0.98799999999999999</v>
      </c>
      <c r="H20" s="72"/>
      <c r="I20" s="26">
        <v>0</v>
      </c>
      <c r="J20" s="29"/>
      <c r="K20" s="24"/>
    </row>
    <row r="21" spans="1:11" ht="6.75" customHeight="1">
      <c r="A21" s="2"/>
    </row>
    <row r="22" spans="1:11" ht="15.75">
      <c r="A22" s="73" t="s">
        <v>66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</row>
    <row r="23" spans="1:11" ht="5.25" customHeight="1" thickBot="1">
      <c r="A23" s="13"/>
    </row>
    <row r="24" spans="1:11" ht="47.25" customHeight="1" thickBot="1">
      <c r="A24" s="74" t="s">
        <v>11</v>
      </c>
      <c r="B24" s="74" t="s">
        <v>22</v>
      </c>
      <c r="C24" s="64" t="s">
        <v>13</v>
      </c>
      <c r="D24" s="65"/>
      <c r="E24" s="64" t="s">
        <v>14</v>
      </c>
      <c r="F24" s="66"/>
      <c r="G24" s="66"/>
      <c r="H24" s="66"/>
      <c r="I24" s="66"/>
      <c r="J24" s="66"/>
      <c r="K24" s="65"/>
    </row>
    <row r="25" spans="1:11" ht="57.75" customHeight="1" thickBot="1">
      <c r="A25" s="76"/>
      <c r="B25" s="76"/>
      <c r="C25" s="12" t="s">
        <v>15</v>
      </c>
      <c r="D25" s="12" t="s">
        <v>16</v>
      </c>
      <c r="E25" s="64" t="s">
        <v>17</v>
      </c>
      <c r="F25" s="65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4">
        <v>1</v>
      </c>
      <c r="B27" s="74" t="s">
        <v>35</v>
      </c>
      <c r="C27" s="74" t="s">
        <v>36</v>
      </c>
      <c r="D27" s="77" t="s">
        <v>56</v>
      </c>
      <c r="E27" s="32">
        <v>28400</v>
      </c>
      <c r="F27" s="3" t="s">
        <v>31</v>
      </c>
      <c r="G27" s="47">
        <v>28556</v>
      </c>
      <c r="H27" s="42">
        <f>G27/E27*100</f>
        <v>100.54929577464789</v>
      </c>
      <c r="I27" s="52">
        <v>0.05</v>
      </c>
      <c r="J27" s="42">
        <f>H27-100</f>
        <v>0.54929577464788792</v>
      </c>
      <c r="K27" s="80" t="s">
        <v>72</v>
      </c>
    </row>
    <row r="28" spans="1:11" ht="16.5" thickBot="1">
      <c r="A28" s="75"/>
      <c r="B28" s="75"/>
      <c r="C28" s="75"/>
      <c r="D28" s="78"/>
      <c r="E28" s="32">
        <v>13100</v>
      </c>
      <c r="F28" s="3" t="s">
        <v>32</v>
      </c>
      <c r="G28" s="47">
        <v>13807</v>
      </c>
      <c r="H28" s="42">
        <f t="shared" ref="H28:H34" si="0">G28/E28*100</f>
        <v>105.3969465648855</v>
      </c>
      <c r="I28" s="52">
        <v>0.05</v>
      </c>
      <c r="J28" s="42">
        <f t="shared" ref="J28:J34" si="1">H28-100</f>
        <v>5.3969465648854964</v>
      </c>
      <c r="K28" s="81"/>
    </row>
    <row r="29" spans="1:11" ht="26.25" thickBot="1">
      <c r="A29" s="75"/>
      <c r="B29" s="75"/>
      <c r="C29" s="75"/>
      <c r="D29" s="78"/>
      <c r="E29" s="32">
        <v>800</v>
      </c>
      <c r="F29" s="3" t="s">
        <v>33</v>
      </c>
      <c r="G29" s="47">
        <v>810</v>
      </c>
      <c r="H29" s="42">
        <f t="shared" si="0"/>
        <v>101.25</v>
      </c>
      <c r="I29" s="52">
        <v>0.05</v>
      </c>
      <c r="J29" s="42">
        <f t="shared" si="1"/>
        <v>1.25</v>
      </c>
      <c r="K29" s="82"/>
    </row>
    <row r="30" spans="1:11" ht="16.5" thickBot="1">
      <c r="A30" s="75"/>
      <c r="B30" s="75"/>
      <c r="C30" s="75"/>
      <c r="D30" s="78"/>
      <c r="E30" s="38">
        <f>SUM(E27:E29)</f>
        <v>42300</v>
      </c>
      <c r="F30" s="31" t="s">
        <v>34</v>
      </c>
      <c r="G30" s="46">
        <f>SUM(G27:G29)</f>
        <v>43173</v>
      </c>
      <c r="H30" s="42">
        <f t="shared" si="0"/>
        <v>102.06382978723406</v>
      </c>
      <c r="I30" s="52">
        <v>0.05</v>
      </c>
      <c r="J30" s="42">
        <f t="shared" si="1"/>
        <v>2.0638297872340559</v>
      </c>
      <c r="K30" s="49"/>
    </row>
    <row r="31" spans="1:11" ht="40.5" customHeight="1" thickBot="1">
      <c r="A31" s="75"/>
      <c r="B31" s="75"/>
      <c r="C31" s="75"/>
      <c r="D31" s="78"/>
      <c r="E31" s="50">
        <v>6900</v>
      </c>
      <c r="F31" s="48" t="s">
        <v>49</v>
      </c>
      <c r="G31" s="51">
        <v>6981</v>
      </c>
      <c r="H31" s="42">
        <f t="shared" si="0"/>
        <v>101.17391304347827</v>
      </c>
      <c r="I31" s="52">
        <v>0.05</v>
      </c>
      <c r="J31" s="42">
        <f t="shared" si="1"/>
        <v>1.1739130434782652</v>
      </c>
      <c r="K31" s="83" t="s">
        <v>72</v>
      </c>
    </row>
    <row r="32" spans="1:11" ht="40.5" customHeight="1" thickBot="1">
      <c r="A32" s="75"/>
      <c r="B32" s="75"/>
      <c r="C32" s="75"/>
      <c r="D32" s="78"/>
      <c r="E32" s="50">
        <v>4850</v>
      </c>
      <c r="F32" s="48" t="s">
        <v>50</v>
      </c>
      <c r="G32" s="51">
        <v>4991</v>
      </c>
      <c r="H32" s="42">
        <f t="shared" si="0"/>
        <v>102.90721649484536</v>
      </c>
      <c r="I32" s="52">
        <v>0.05</v>
      </c>
      <c r="J32" s="42">
        <f>H32-100</f>
        <v>2.9072164948453576</v>
      </c>
      <c r="K32" s="84"/>
    </row>
    <row r="33" spans="1:11" ht="46.5" customHeight="1" thickBot="1">
      <c r="A33" s="75"/>
      <c r="B33" s="75"/>
      <c r="C33" s="75"/>
      <c r="D33" s="78"/>
      <c r="E33" s="50">
        <v>1800</v>
      </c>
      <c r="F33" s="48" t="s">
        <v>51</v>
      </c>
      <c r="G33" s="51">
        <v>1833</v>
      </c>
      <c r="H33" s="42">
        <f t="shared" si="0"/>
        <v>101.83333333333333</v>
      </c>
      <c r="I33" s="52">
        <v>0.05</v>
      </c>
      <c r="J33" s="42">
        <f t="shared" si="1"/>
        <v>1.8333333333333286</v>
      </c>
      <c r="K33" s="85"/>
    </row>
    <row r="34" spans="1:11" ht="16.5" thickBot="1">
      <c r="A34" s="76"/>
      <c r="B34" s="76"/>
      <c r="C34" s="76"/>
      <c r="D34" s="79"/>
      <c r="E34" s="62">
        <f>SUM(E31:E33)</f>
        <v>13550</v>
      </c>
      <c r="F34" s="31" t="s">
        <v>34</v>
      </c>
      <c r="G34" s="43">
        <f>SUM(G31:G33)</f>
        <v>13805</v>
      </c>
      <c r="H34" s="42">
        <f t="shared" si="0"/>
        <v>101.8819188191882</v>
      </c>
      <c r="I34" s="52">
        <v>0.05</v>
      </c>
      <c r="J34" s="42">
        <f t="shared" si="1"/>
        <v>1.8819188191882006</v>
      </c>
      <c r="K34" s="21"/>
    </row>
    <row r="36" spans="1:11">
      <c r="A36" s="28" t="s">
        <v>39</v>
      </c>
    </row>
    <row r="37" spans="1:11">
      <c r="A37" s="28" t="s">
        <v>69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zoomScaleNormal="100" workbookViewId="0">
      <selection activeCell="C15" sqref="C1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59"/>
      <c r="I1" s="39"/>
    </row>
    <row r="2" spans="1:9" ht="9.75" customHeight="1">
      <c r="A2" s="2"/>
    </row>
    <row r="3" spans="1:9" s="8" customFormat="1" ht="20.25" customHeight="1">
      <c r="A3" s="94" t="s">
        <v>44</v>
      </c>
      <c r="B3" s="94"/>
      <c r="C3" s="94"/>
      <c r="D3" s="94"/>
      <c r="E3" s="94"/>
      <c r="F3" s="94"/>
      <c r="G3" s="94"/>
      <c r="H3" s="56">
        <f>H4+H5+H6</f>
        <v>31869800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6">
        <v>896400</v>
      </c>
      <c r="I4" s="55"/>
    </row>
    <row r="5" spans="1:9" s="8" customFormat="1" ht="20.25" customHeight="1">
      <c r="A5" s="7" t="s">
        <v>53</v>
      </c>
      <c r="B5" s="7"/>
      <c r="C5" s="7"/>
      <c r="D5" s="37"/>
      <c r="E5" s="7"/>
      <c r="H5" s="56">
        <v>1548700</v>
      </c>
      <c r="I5" s="53"/>
    </row>
    <row r="6" spans="1:9" s="8" customFormat="1" ht="20.25" customHeight="1">
      <c r="A6" s="7" t="s">
        <v>47</v>
      </c>
      <c r="E6" s="40"/>
      <c r="H6" s="57">
        <v>29424700</v>
      </c>
      <c r="I6" s="9"/>
    </row>
    <row r="7" spans="1:9" s="8" customFormat="1" ht="20.25" customHeight="1">
      <c r="A7" s="7" t="s">
        <v>46</v>
      </c>
      <c r="E7" s="41"/>
      <c r="H7" s="57">
        <f>H8+H9+H10</f>
        <v>31869800</v>
      </c>
      <c r="I7" s="9"/>
    </row>
    <row r="8" spans="1:9" s="8" customFormat="1" ht="20.25" customHeight="1">
      <c r="A8" s="7" t="s">
        <v>42</v>
      </c>
      <c r="D8" s="36"/>
      <c r="E8" s="45"/>
      <c r="H8" s="57">
        <v>896400</v>
      </c>
      <c r="I8" s="55"/>
    </row>
    <row r="9" spans="1:9" s="8" customFormat="1" ht="20.25" customHeight="1">
      <c r="A9" s="7" t="s">
        <v>53</v>
      </c>
      <c r="D9" s="36"/>
      <c r="E9" s="45"/>
      <c r="H9" s="57">
        <v>1548700</v>
      </c>
      <c r="I9" s="53"/>
    </row>
    <row r="10" spans="1:9" s="8" customFormat="1" ht="20.25" customHeight="1">
      <c r="A10" s="7" t="s">
        <v>43</v>
      </c>
      <c r="D10" s="40"/>
      <c r="H10" s="57">
        <v>29424700</v>
      </c>
      <c r="I10" s="55"/>
    </row>
    <row r="11" spans="1:9" ht="16.5" thickBot="1">
      <c r="A11" s="1"/>
      <c r="H11" s="10"/>
      <c r="I11" s="10"/>
    </row>
    <row r="12" spans="1:9" ht="15.75" thickBot="1">
      <c r="A12" s="83" t="s">
        <v>0</v>
      </c>
      <c r="B12" s="83" t="s">
        <v>1</v>
      </c>
      <c r="C12" s="67" t="s">
        <v>2</v>
      </c>
      <c r="D12" s="93"/>
      <c r="E12" s="93"/>
      <c r="F12" s="93"/>
      <c r="G12" s="68"/>
      <c r="H12" s="83" t="s">
        <v>3</v>
      </c>
      <c r="I12" s="83" t="s">
        <v>4</v>
      </c>
    </row>
    <row r="13" spans="1:9" ht="15.75" thickBot="1">
      <c r="A13" s="84"/>
      <c r="B13" s="84"/>
      <c r="C13" s="83" t="s">
        <v>5</v>
      </c>
      <c r="D13" s="67" t="s">
        <v>6</v>
      </c>
      <c r="E13" s="93"/>
      <c r="F13" s="93"/>
      <c r="G13" s="68"/>
      <c r="H13" s="84"/>
      <c r="I13" s="84"/>
    </row>
    <row r="14" spans="1:9" ht="77.25" thickBot="1">
      <c r="A14" s="85"/>
      <c r="B14" s="85"/>
      <c r="C14" s="85"/>
      <c r="D14" s="3" t="s">
        <v>7</v>
      </c>
      <c r="E14" s="3" t="s">
        <v>8</v>
      </c>
      <c r="F14" s="3" t="s">
        <v>67</v>
      </c>
      <c r="G14" s="3" t="s">
        <v>9</v>
      </c>
      <c r="H14" s="85"/>
      <c r="I14" s="85"/>
    </row>
    <row r="15" spans="1:9" ht="99.75" customHeight="1" thickBot="1">
      <c r="A15" s="15">
        <v>1</v>
      </c>
      <c r="B15" s="22" t="s">
        <v>57</v>
      </c>
      <c r="C15" s="23">
        <v>31588927.59</v>
      </c>
      <c r="D15" s="23">
        <v>14382943.9</v>
      </c>
      <c r="E15" s="23">
        <v>14055177.380000001</v>
      </c>
      <c r="F15" s="23">
        <v>17205983.690000001</v>
      </c>
      <c r="G15" s="23">
        <v>1152323.01</v>
      </c>
      <c r="H15" s="23">
        <v>122969.15</v>
      </c>
      <c r="I15" s="23">
        <v>157903.26</v>
      </c>
    </row>
    <row r="16" spans="1:9" ht="16.5" thickBot="1">
      <c r="A16" s="15"/>
      <c r="B16" s="60" t="s">
        <v>70</v>
      </c>
      <c r="C16" s="61">
        <f t="shared" ref="C16:I16" si="0">C15/56978</f>
        <v>554.40569325002627</v>
      </c>
      <c r="D16" s="58">
        <f t="shared" si="0"/>
        <v>252.42977815999157</v>
      </c>
      <c r="E16" s="58">
        <f t="shared" si="0"/>
        <v>246.67726806837729</v>
      </c>
      <c r="F16" s="58">
        <f t="shared" si="0"/>
        <v>301.97591509003479</v>
      </c>
      <c r="G16" s="58">
        <f t="shared" si="0"/>
        <v>20.223998911860718</v>
      </c>
      <c r="H16" s="58">
        <f t="shared" si="0"/>
        <v>2.1581864930323982</v>
      </c>
      <c r="I16" s="58">
        <f t="shared" si="0"/>
        <v>2.7713022570114783</v>
      </c>
    </row>
    <row r="17" spans="1:9" ht="16.5" thickBot="1">
      <c r="A17" s="4"/>
      <c r="B17" s="6" t="s">
        <v>10</v>
      </c>
      <c r="C17" s="23">
        <f>C15</f>
        <v>31588927.59</v>
      </c>
      <c r="D17" s="23">
        <f>D15</f>
        <v>14382943.9</v>
      </c>
      <c r="E17" s="23">
        <f t="shared" ref="E17:I17" si="1">E15</f>
        <v>14055177.380000001</v>
      </c>
      <c r="F17" s="23">
        <f t="shared" si="1"/>
        <v>17205983.690000001</v>
      </c>
      <c r="G17" s="23">
        <f t="shared" si="1"/>
        <v>1152323.01</v>
      </c>
      <c r="H17" s="23">
        <f t="shared" si="1"/>
        <v>122969.15</v>
      </c>
      <c r="I17" s="23">
        <f t="shared" si="1"/>
        <v>157903.26</v>
      </c>
    </row>
    <row r="18" spans="1:9" ht="10.5" customHeight="1">
      <c r="A18" s="1"/>
    </row>
    <row r="19" spans="1:9">
      <c r="A19" s="33" t="s">
        <v>37</v>
      </c>
      <c r="B19" s="33"/>
      <c r="C19" s="63"/>
    </row>
    <row r="20" spans="1:9">
      <c r="A20" s="34" t="s">
        <v>68</v>
      </c>
      <c r="B20" s="35"/>
      <c r="H20" s="63"/>
    </row>
    <row r="21" spans="1:9">
      <c r="A21" s="34" t="s">
        <v>38</v>
      </c>
      <c r="B21" s="35"/>
      <c r="H21" s="63"/>
    </row>
    <row r="22" spans="1:9" ht="15.75">
      <c r="A22" s="1"/>
      <c r="B22" s="13"/>
      <c r="G22" s="6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2019-01-11T10:00:03Z</cp:lastPrinted>
  <dcterms:created xsi:type="dcterms:W3CDTF">2016-02-03T11:00:06Z</dcterms:created>
  <dcterms:modified xsi:type="dcterms:W3CDTF">2019-01-11T10:01:18Z</dcterms:modified>
</cp:coreProperties>
</file>