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18975" windowHeight="8640" tabRatio="601"/>
  </bookViews>
  <sheets>
    <sheet name="Лист1" sheetId="1" r:id="rId1"/>
  </sheets>
  <definedNames>
    <definedName name="_xlnm.Print_Titles" localSheetId="0">Лист1!$10:$11</definedName>
    <definedName name="_xlnm.Print_Area" localSheetId="0">Лист1!$A$1:$N$64</definedName>
  </definedNames>
  <calcPr calcId="125725"/>
</workbook>
</file>

<file path=xl/calcChain.xml><?xml version="1.0" encoding="utf-8"?>
<calcChain xmlns="http://schemas.openxmlformats.org/spreadsheetml/2006/main">
  <c r="N24" i="1"/>
  <c r="M24"/>
  <c r="L24"/>
  <c r="M48"/>
  <c r="N48"/>
  <c r="L48"/>
  <c r="O50" l="1"/>
  <c r="L54" l="1"/>
</calcChain>
</file>

<file path=xl/sharedStrings.xml><?xml version="1.0" encoding="utf-8"?>
<sst xmlns="http://schemas.openxmlformats.org/spreadsheetml/2006/main" count="197" uniqueCount="142">
  <si>
    <t>№ п/п</t>
  </si>
  <si>
    <t>Наименование мероприятия</t>
  </si>
  <si>
    <t xml:space="preserve">Проект нормативного правового акта или иной документ </t>
  </si>
  <si>
    <t>Срок исполнения</t>
  </si>
  <si>
    <t>Ответственный исполнитель</t>
  </si>
  <si>
    <t>Пересмотреть налоговые ставки по земельному налогу в сторону увеличения по отдельным видам разрешенного использования земель</t>
  </si>
  <si>
    <t>Управление экономической политики администрации города Югорска</t>
  </si>
  <si>
    <t>1.2.</t>
  </si>
  <si>
    <t>1.3.</t>
  </si>
  <si>
    <t>1.5.</t>
  </si>
  <si>
    <t>Департамент муниципальной собственности и градостроительства администрации города Югорска</t>
  </si>
  <si>
    <t>1.7.</t>
  </si>
  <si>
    <t>1.8.</t>
  </si>
  <si>
    <t>1.9.</t>
  </si>
  <si>
    <t>Решения общих собраний акционеров по итогам финансово-хозяйственной деятельности акционерного общества</t>
  </si>
  <si>
    <t>Итого</t>
  </si>
  <si>
    <t>Целевой показатель</t>
  </si>
  <si>
    <t>Значение целевого показателя</t>
  </si>
  <si>
    <t>Пересмотреть налоговые льготы по земельному налогу в сторону снижения по отдельным категориям налогоплательщиков</t>
  </si>
  <si>
    <t>1.1.</t>
  </si>
  <si>
    <t>Установить значение показателя соотношения муниципального долга к доходам бюджета города без учета безвозмездных поступлений и (или) поступлений налоговых ходов по дополнительным нормативам отчислений</t>
  </si>
  <si>
    <t>отношение муниципального долга к доходам бюджета города без учета безвозмездных поступлений и (или) поступлений налоговых ходов по дополнительным нормативам отчислений, %</t>
  </si>
  <si>
    <t>Департамент финансов администрации города Югорска</t>
  </si>
  <si>
    <t>отношение годового объема погашения долговых обязательств к суммарному годовому объему доходов бюджета города без учета безвозмездных поступлений, %</t>
  </si>
  <si>
    <t>-</t>
  </si>
  <si>
    <t>отношение стоимости имущества, планируемого к внесению в Перечень, к стоимости имущества, фактически включенного в Перечень, %</t>
  </si>
  <si>
    <t>Предусмотреть возможность перечисления в бюджет города части прибыли муниципальных унитарных предприятий, остающейся в распоряжении предприятий после уплаты налогов и иных обязательных платежей, уменьшенной на сумму расходов, на реализацию мероприятий по развитию предприятий, не менее 25%</t>
  </si>
  <si>
    <t>отношение дополнительно поступивших в бюджет доходов в виде дивидендов акционерных обществ, акции которых находятся в муниципальной собственности города Югорска (ДАОдоп) к плановому показателю по доходам в виде дивидендов акционерных обществ, утвержденному решением о бюджете города на соответствующий год (ДАОплан), ДАОдоп/ДАОплан*100%,  %</t>
  </si>
  <si>
    <t>отношение дополнительно поступивших в бюджет доходов в виде части прибыли муниципальных унитарных предприятий, остающейся в распоряжении предприятий после уплаты налогов и иных обязательных платежей, уменьшенной на сумму расходов на реализацию мероприятий по развитию предприятий (ЧПМУПдоп) к плановому показателю доходов в виде части прибыли муниципальных унитарных предприятий, утвержденному решением о бюджете города на соответствующий год (ЧПМУП план), ЧПМУПдоп/ЧПМУПплан*100%, %</t>
  </si>
  <si>
    <t>3.1.</t>
  </si>
  <si>
    <t>3.2.</t>
  </si>
  <si>
    <t>1.10.</t>
  </si>
  <si>
    <t>Департамент муниципальной собственности и градостроительства администрации города Югорска
Управление жилищной политики администрации города Югорска</t>
  </si>
  <si>
    <t xml:space="preserve">Приложение 1 </t>
  </si>
  <si>
    <t xml:space="preserve">к постановлению администрации </t>
  </si>
  <si>
    <t xml:space="preserve">города Югорска </t>
  </si>
  <si>
    <t xml:space="preserve"> </t>
  </si>
  <si>
    <t>Установить уровень долговой нагрузки на бюджет города по ежегодному погашению долговых обязательств на уровне, не превышающем 55% от суммарного годового объема доходов бюджета города без учета безвозмездных поступлений</t>
  </si>
  <si>
    <t>х</t>
  </si>
  <si>
    <t>3.3.</t>
  </si>
  <si>
    <t>1. Мероприятия по росту доходов бюджета муниципального образования город Югорск</t>
  </si>
  <si>
    <t xml:space="preserve">увеличение поступлений земельного налога по отдельным видам разрешенного использования земель, % </t>
  </si>
  <si>
    <t>Установить предельный годовой объем расходов на обслуживание муниципального долга не более 5 % от общего годового объема расходов бюджета города, за исключением расходов, осуществляемых за счет субвенций</t>
  </si>
  <si>
    <t>не более 5%</t>
  </si>
  <si>
    <t>отношение годового объема расходов на обслуживание муниципального долга к общему годовому объему расходов бюджета города, за исключением расходов, осуществляемых за счет субвенций, %</t>
  </si>
  <si>
    <t>3.Мероприятия по сокращению муниципального долга и расходов на его обслуживание</t>
  </si>
  <si>
    <t>План мероприятий по росту доходов, оптимизации расходов бюджета города Югорска</t>
  </si>
  <si>
    <t>не более 40</t>
  </si>
  <si>
    <t>Проект постановления администрации города «О размере прибыли муниципального унитарного предприятия, подлежащей перечислению в бюджет города Югорска»</t>
  </si>
  <si>
    <t>Исходить из необходимости направления акционерными обществами, акции которых находятся в муниципальной собственности, дивидендов не менее 35%</t>
  </si>
  <si>
    <t>1.11.</t>
  </si>
  <si>
    <t>дополнительные поступления доходов в бюджет города Югорска по результатам проведенных мероприятий</t>
  </si>
  <si>
    <t>доля дополнительных доходов от суммы налоговых и неналоговых доходов бюджета города,%</t>
  </si>
  <si>
    <t>1.4.</t>
  </si>
  <si>
    <t>1.6.</t>
  </si>
  <si>
    <t xml:space="preserve">Проведение мероприятий, направленных:
- на формирование положительного общественного мнения о малом и среднем предпринимательстве. в целях стимулирования   граждан к осуществлению такой деятельности;
- на совершенствование механизмов поддержки предпринимательства в целях поступления в запланированных объемах налогов на совокупный доход
</t>
  </si>
  <si>
    <t>Продажа (выкуп) жилых помещений, занимаемых по договорам найма жилищного фонда коммерческого использования</t>
  </si>
  <si>
    <t>Проведение мероприятий, направленных на выявление пользователей, использующих земельные участки и другое недвижимое имущество и привлечение их к налогообложению, содействие в оформлении прав собственности на земельные участки и имущество</t>
  </si>
  <si>
    <t>Соотношение дополнительно поступивших доходов г. Югорска в виде земельного налога с физических лиц и налога на имущество физических лиц к плановому показателю в виде земельного налога с физических лиц и налога на имущество физических лиц, %</t>
  </si>
  <si>
    <t>Количество жилых помещений, предполагаемых к выкупу, единиц</t>
  </si>
  <si>
    <t>50</t>
  </si>
  <si>
    <t>Ежегодная индексация размера арендной платы за использование земельных участков (за исключением  земель населенных пунктов), государственная собственность на которые не разграничена, на размер уровня инфляции, установленного в федеральном законе о федеральном бюджете на очередной финансовый год и плановый период</t>
  </si>
  <si>
    <t>2017 год</t>
  </si>
  <si>
    <t>2018 год</t>
  </si>
  <si>
    <t>2019 год</t>
  </si>
  <si>
    <t>ежегодно до  1 сентября</t>
  </si>
  <si>
    <t>Внести изменения в прогнозный перечень муниципального имущества, предназначенного к приватизации в 2017 году и в плановом периоде 2018 и 2019 годов</t>
  </si>
  <si>
    <t xml:space="preserve"> ежегодно до 1 июня   </t>
  </si>
  <si>
    <t xml:space="preserve">ежегодно до 1 июня </t>
  </si>
  <si>
    <t xml:space="preserve">и сокращению муниципального долга на 2017 год и на плановый период 2018 и 2019 годов </t>
  </si>
  <si>
    <t>2017-2019 годы</t>
  </si>
  <si>
    <t>Выявление объектов недвижимого имущества, которые признаются объектами налогообложения, в отношении которых налоговая база определяется как кадастровая стоимость, не включенных в перечень</t>
  </si>
  <si>
    <t>Департамент муниципальной собственности и градостроительства администрации города Югорска
Управление экономической политики администрации города Югорска
Департамент финансов администрации города Югорска</t>
  </si>
  <si>
    <t>Проект решения Думы города Югорска "О внесении изменений в решение Думы города Югорска от 22.11.2004 № 648"О земельном налоге"</t>
  </si>
  <si>
    <t>исключить</t>
  </si>
  <si>
    <t>Соотношение дополнительно поступивших доходов г. Югорска в виде налога на имущество физических лиц к плановому показателю в виде налога на имущество физических лиц, %</t>
  </si>
  <si>
    <t>2.1.</t>
  </si>
  <si>
    <t>Реструктуризация бюджетной сети, включая изменение типа существующих муниципальных учреждений, перепрофилирование, ликвидация учреждений, присоединение отдельных учреждений к другим учреждениям</t>
  </si>
  <si>
    <t>Проект решения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</si>
  <si>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отношение количества муниципальных учреждений, подлежащих реорганизации, к общему количеству муниципальных учреждений,  %</t>
  </si>
  <si>
    <t>Ответственные исполнители и соисполнители муниципальных  программ города Югорска, руководители органов администрации города Югорска, осуществляющие функции и полномочия учредителя  муниципальных  учреждений города Югорска, руководители структурных подразделений администрации города Югорска, обеспечивающие осуществление администрацией города Югорска функций и полномочий учредителя в отношении муниципальных учреждений</t>
  </si>
  <si>
    <t>Сокращение  расходов на содержание органов местного самоуправления и на финансовое обеспечение муниципального задания  муниципальных учреждений города Югорска, в том числе за счет:</t>
  </si>
  <si>
    <t xml:space="preserve"> - оптимизации штатной численности работников;</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</si>
  <si>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</si>
  <si>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2.2.</t>
  </si>
  <si>
    <t>2017 - 2019 годы</t>
  </si>
  <si>
    <t>Повышение  эффективности муниципальных закупок и оптимизация расходов капитального характера, в том числе за счет:</t>
  </si>
  <si>
    <t>а) обоснованности закупок, начальных (максимальных) цен контрактов, комплектности приобретения товара, его технических характеристик;</t>
  </si>
  <si>
    <t>б) стремления к экономии в ходе закупочных процедур при условии соблюдения качества и требований законодательства;</t>
  </si>
  <si>
    <t xml:space="preserve">в) первоочередного направления средств на завершение строительства (реконструкцию) объектов капитального строительства, на капитальные затраты, способствующие снижению текущих затрат в среднесрочной перспективе;  </t>
  </si>
  <si>
    <t xml:space="preserve">г) сокращения случаев авансирования капитальных расходов  </t>
  </si>
  <si>
    <t>2.3.</t>
  </si>
  <si>
    <t>Привлечение средств от приносящей доход деятельности на обеспечение текущей деятельности бюджетных и автономных учреждений города Югорска</t>
  </si>
  <si>
    <t>Управление образования администрации города Югорска</t>
  </si>
  <si>
    <t>Управление культуры администрации города Югорска</t>
  </si>
  <si>
    <t>Управление  социальной политики администрации города Югорска</t>
  </si>
  <si>
    <t>Проекты постановлений администрации города Югорска о внесении изменений в соответствующие муниципальные программы города Югорска</t>
  </si>
  <si>
    <t>2.4.</t>
  </si>
  <si>
    <t>ежегодный прирост объема платных услуг, %</t>
  </si>
  <si>
    <t>2.5.</t>
  </si>
  <si>
    <t>Реализация плана мероприятий (дорожная карта) по поддержке доступа негосударственных организаций (коммерческих организаций) к предоставлению услуг в социальной сфере города Югорска</t>
  </si>
  <si>
    <t>2.6.</t>
  </si>
  <si>
    <t xml:space="preserve">Управление образование администрации города Югорска,
Управление культуры администрации города Югорска, 
Управление социальной политики администрации города Югорска
</t>
  </si>
  <si>
    <t>2.7.</t>
  </si>
  <si>
    <t>Департамент жилищно - коммунального и строительного комплекса администрации города Югорска</t>
  </si>
  <si>
    <t>Проект распоряжения администрации города Югорска</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</si>
  <si>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</si>
  <si>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не менее 1,5</t>
  </si>
  <si>
    <t>не менее     1,5</t>
  </si>
  <si>
    <t xml:space="preserve">а) оптимизации расходов на оплату труда работников органов местного самоуправления и муниципальных учреждений, в том числе за счет: </t>
  </si>
  <si>
    <t>2. Мероприятия по оптимизации расходов бюджета муниципального образования</t>
  </si>
  <si>
    <t xml:space="preserve">- оптимизации расходов на  административно-управленческий и вспомогательный персонал </t>
  </si>
  <si>
    <t xml:space="preserve">- сокращения количества календарных дней основных и дополнительных отпусков органов местного самоуправления </t>
  </si>
  <si>
    <t>б) реализации энергосберегающих мероприятий;</t>
  </si>
  <si>
    <t xml:space="preserve">в) повышения эффективности расходов на содержание учреждений, использования зданий, находящихся в оперативном управлении;  </t>
  </si>
  <si>
    <t>г) сокращение расходов на приобрение сувенирной продукции, на служебные командировки</t>
  </si>
  <si>
    <t>Распоряжение администрации города Югорска от 06.07.2012          № 430 "Об утверждении перечня муниципальных услуг, предоставление которых организуется в многомункциональном центре предоставления государственных и муниципалных услуг"</t>
  </si>
  <si>
    <t xml:space="preserve">Заключение муниципальными учреждениями энергосервисных контрактов*                                                                                                               </t>
  </si>
  <si>
    <t>*Бюджетный эффект будет определен по источении срока  энергосервисного контракта</t>
  </si>
  <si>
    <t>увеличение поступлений к предыдущему периоду земельного налога, %</t>
  </si>
  <si>
    <t>0,1</t>
  </si>
  <si>
    <t>0,2</t>
  </si>
  <si>
    <t>ежегодно до 1 августа</t>
  </si>
  <si>
    <t>Проект Решения Думы города Югорска «О внесении изменений в прогнозный перечень имущества, подлежащего приватизации в 2017-2019 годах»</t>
  </si>
  <si>
    <t xml:space="preserve">ежегодно до 11 декабря, предыдущего года </t>
  </si>
  <si>
    <t xml:space="preserve">отношение дополнительно поступивших доходов  в бюджет города Югорска в виде арендной платы за пользование земельными участками к плановому показателю по доходам  в виде арендной платы за пользование земельными участками, % </t>
  </si>
  <si>
    <t>2,4</t>
  </si>
  <si>
    <t>2,2</t>
  </si>
  <si>
    <t>2</t>
  </si>
  <si>
    <t>Увеличение поступлений по налогам на совокупный доход,%</t>
  </si>
  <si>
    <t>Решение Думы города Югорска от 26.02.2015 № 8 "Об утверждении Положения о порядке продажи (выкупа) жилых помещений муниципального жилищного фонда" (с изменениями от 24.11.2016 № 104)</t>
  </si>
  <si>
    <t>не менее 2,3%</t>
  </si>
  <si>
    <t>не менее 2,2%</t>
  </si>
  <si>
    <t xml:space="preserve">Мероприятия по организации деятельности органов и структурных подразделений администрации города Югорска, направленной на увеличение налоговых и неналоговых доходов в бюджет города Югорска (согласно Приложению 2 к постановлению)
</t>
  </si>
  <si>
    <t xml:space="preserve">Предоставление через  МАУ "Многофункциональный центр предоставления государственных и муниципальных услуг" муниципальных услуг </t>
  </si>
  <si>
    <t>Постановление администрации города Югорска от 09.09.2016 №2202 "О плане мероприятий ("дорожной карте") по поддержке доступа негосударственных  организаций (комерческих, некоммерческих) к предоставлению услуг в социальной сфере в городе Югорске на 2016 - 2020 годы"</t>
  </si>
  <si>
    <t>количество услуг оказываемых негосударственными организациями в социальной сфере, ед</t>
  </si>
  <si>
    <t xml:space="preserve">количество заключенных энергосервисных контрактов </t>
  </si>
  <si>
    <t>количество предоставляемых услуг,ед</t>
  </si>
  <si>
    <t>Бюджетный  эффект от реализации мероприятий                                                    (тыс. рублей)</t>
  </si>
  <si>
    <t>- применения системы критериев оценки и показателей эффективности деятельности муниципальных учреждений при установлении стимулирующих выплат работникам;</t>
  </si>
  <si>
    <t>от  20  января 2017 года № 145</t>
  </si>
</sst>
</file>

<file path=xl/styles.xml><?xml version="1.0" encoding="utf-8"?>
<styleSheet xmlns="http://schemas.openxmlformats.org/spreadsheetml/2006/main">
  <numFmts count="2">
    <numFmt numFmtId="164" formatCode="#,##0.0"/>
    <numFmt numFmtId="165" formatCode="0.0"/>
  </numFmts>
  <fonts count="14">
    <font>
      <sz val="11"/>
      <color theme="1"/>
      <name val="Calibri"/>
      <family val="2"/>
      <charset val="204"/>
      <scheme val="minor"/>
    </font>
    <font>
      <sz val="12"/>
      <name val="Times New Roman"/>
      <family val="1"/>
      <charset val="204"/>
    </font>
    <font>
      <b/>
      <sz val="14"/>
      <name val="Times New Roman"/>
      <family val="1"/>
      <charset val="204"/>
    </font>
    <font>
      <b/>
      <sz val="12"/>
      <name val="Times New Roman"/>
      <family val="1"/>
      <charset val="204"/>
    </font>
    <font>
      <sz val="11"/>
      <name val="Times New Roman"/>
      <family val="1"/>
      <charset val="204"/>
    </font>
    <font>
      <b/>
      <sz val="12"/>
      <color theme="1"/>
      <name val="Times New Roman"/>
      <family val="1"/>
      <charset val="204"/>
    </font>
    <font>
      <sz val="12"/>
      <color rgb="FFFF0000"/>
      <name val="Times New Roman"/>
      <family val="1"/>
      <charset val="204"/>
    </font>
    <font>
      <sz val="12"/>
      <color rgb="FF0070C0"/>
      <name val="Times New Roman"/>
      <family val="1"/>
      <charset val="204"/>
    </font>
    <font>
      <sz val="12"/>
      <color theme="1"/>
      <name val="Times New Roman"/>
      <family val="1"/>
      <charset val="204"/>
    </font>
    <font>
      <sz val="12"/>
      <color rgb="FF000000"/>
      <name val="Times New Roman"/>
      <family val="1"/>
      <charset val="204"/>
    </font>
    <font>
      <b/>
      <sz val="16"/>
      <name val="Times New Roman"/>
      <family val="1"/>
      <charset val="204"/>
    </font>
    <font>
      <sz val="11"/>
      <color theme="1"/>
      <name val="Times New Roman"/>
      <family val="1"/>
      <charset val="204"/>
    </font>
    <font>
      <b/>
      <sz val="11"/>
      <name val="Times New Roman"/>
      <family val="1"/>
      <charset val="204"/>
    </font>
    <font>
      <b/>
      <sz val="11"/>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27">
    <xf numFmtId="0" fontId="0" fillId="0" borderId="0" xfId="0"/>
    <xf numFmtId="0" fontId="1" fillId="0" borderId="0" xfId="0" applyFont="1" applyFill="1"/>
    <xf numFmtId="0" fontId="4" fillId="0" borderId="0" xfId="0" applyFont="1" applyFill="1"/>
    <xf numFmtId="3" fontId="1" fillId="0" borderId="0" xfId="0" applyNumberFormat="1" applyFont="1" applyFill="1"/>
    <xf numFmtId="0" fontId="1" fillId="2" borderId="1" xfId="0" applyFont="1" applyFill="1" applyBorder="1" applyAlignment="1">
      <alignment horizontal="left" vertical="center" wrapText="1"/>
    </xf>
    <xf numFmtId="164" fontId="1"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6" fillId="0" borderId="0" xfId="0" applyFont="1" applyFill="1"/>
    <xf numFmtId="0" fontId="7" fillId="0" borderId="0" xfId="0" applyFont="1" applyFill="1"/>
    <xf numFmtId="0" fontId="4" fillId="3" borderId="0" xfId="0" applyFont="1" applyFill="1"/>
    <xf numFmtId="0" fontId="7" fillId="4" borderId="0" xfId="0" applyFont="1" applyFill="1" applyAlignment="1">
      <alignment vertical="center"/>
    </xf>
    <xf numFmtId="0" fontId="7" fillId="4" borderId="0" xfId="0" applyFont="1" applyFill="1"/>
    <xf numFmtId="0" fontId="8" fillId="2" borderId="1"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1" fillId="2" borderId="1" xfId="0" applyFont="1" applyFill="1" applyBorder="1" applyAlignment="1">
      <alignment vertical="top" wrapText="1"/>
    </xf>
    <xf numFmtId="0" fontId="9" fillId="0" borderId="1" xfId="0" applyFont="1" applyBorder="1" applyAlignment="1">
      <alignment vertical="top" wrapText="1"/>
    </xf>
    <xf numFmtId="0" fontId="1" fillId="2" borderId="5" xfId="0" quotePrefix="1" applyFont="1" applyFill="1" applyBorder="1" applyAlignment="1">
      <alignment horizontal="left" vertical="center" wrapText="1"/>
    </xf>
    <xf numFmtId="0" fontId="1" fillId="2" borderId="1" xfId="0" quotePrefix="1" applyFont="1" applyFill="1" applyBorder="1" applyAlignment="1">
      <alignment horizontal="left" vertical="top" wrapText="1"/>
    </xf>
    <xf numFmtId="49" fontId="1" fillId="2" borderId="13" xfId="0" quotePrefix="1"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1" fillId="2" borderId="6" xfId="0" applyNumberFormat="1" applyFont="1" applyFill="1" applyBorder="1" applyAlignment="1">
      <alignment horizontal="left" vertical="center" wrapText="1"/>
    </xf>
    <xf numFmtId="0" fontId="9" fillId="0" borderId="1" xfId="0" applyFont="1" applyBorder="1" applyAlignment="1">
      <alignment vertical="center" wrapText="1"/>
    </xf>
    <xf numFmtId="0" fontId="1" fillId="2" borderId="1" xfId="0" applyFont="1" applyFill="1" applyBorder="1" applyAlignment="1">
      <alignment vertical="center" wrapText="1"/>
    </xf>
    <xf numFmtId="0" fontId="8" fillId="5" borderId="1" xfId="0" applyFont="1" applyFill="1" applyBorder="1" applyAlignment="1">
      <alignment vertical="center" wrapText="1"/>
    </xf>
    <xf numFmtId="0" fontId="9" fillId="5" borderId="1" xfId="0" applyFont="1" applyFill="1" applyBorder="1" applyAlignment="1">
      <alignment wrapText="1"/>
    </xf>
    <xf numFmtId="0" fontId="8" fillId="0" borderId="1" xfId="0" applyFont="1" applyBorder="1" applyAlignment="1">
      <alignment vertical="center" wrapText="1"/>
    </xf>
    <xf numFmtId="0" fontId="3" fillId="2" borderId="1" xfId="0" applyFont="1" applyFill="1" applyBorder="1" applyAlignment="1">
      <alignment vertical="center" wrapText="1"/>
    </xf>
    <xf numFmtId="165"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1" fillId="0" borderId="0" xfId="0" applyFont="1" applyFill="1" applyAlignment="1">
      <alignment horizontal="center"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16"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10" fillId="3" borderId="1" xfId="0" applyFont="1" applyFill="1" applyBorder="1" applyAlignment="1">
      <alignment vertical="center"/>
    </xf>
    <xf numFmtId="0" fontId="7" fillId="0" borderId="0" xfId="0" applyFont="1" applyFill="1" applyAlignment="1">
      <alignment vertical="center"/>
    </xf>
    <xf numFmtId="0" fontId="3" fillId="2" borderId="1" xfId="0" applyFont="1" applyFill="1" applyBorder="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164" fontId="5"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6" xfId="0" applyFont="1" applyFill="1" applyBorder="1" applyAlignment="1">
      <alignment vertical="center" wrapText="1"/>
    </xf>
    <xf numFmtId="0" fontId="5"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0" xfId="0" applyFont="1" applyFill="1" applyAlignment="1">
      <alignment horizontal="left" vertical="center"/>
    </xf>
    <xf numFmtId="0" fontId="11" fillId="0" borderId="0" xfId="0" applyFont="1" applyAlignment="1">
      <alignment horizontal="left" vertical="center"/>
    </xf>
    <xf numFmtId="0" fontId="3" fillId="2" borderId="7"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2" fillId="0" borderId="0" xfId="0" applyFont="1" applyFill="1" applyAlignment="1">
      <alignment horizont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164" fontId="1" fillId="2" borderId="5" xfId="0" applyNumberFormat="1" applyFont="1" applyFill="1" applyBorder="1" applyAlignment="1">
      <alignment horizontal="center" vertical="center" wrapText="1"/>
    </xf>
    <xf numFmtId="164" fontId="1" fillId="2" borderId="13" xfId="0" applyNumberFormat="1" applyFont="1" applyFill="1" applyBorder="1" applyAlignment="1">
      <alignment horizontal="center" vertical="center" wrapText="1"/>
    </xf>
    <xf numFmtId="164" fontId="1" fillId="2" borderId="6" xfId="0" applyNumberFormat="1" applyFont="1" applyFill="1" applyBorder="1" applyAlignment="1">
      <alignment horizontal="center" vertical="center" wrapText="1"/>
    </xf>
    <xf numFmtId="0" fontId="8" fillId="0" borderId="5" xfId="0" applyFont="1" applyBorder="1" applyAlignment="1">
      <alignment vertical="center" wrapText="1"/>
    </xf>
    <xf numFmtId="0" fontId="11" fillId="0" borderId="13" xfId="0" applyFont="1" applyBorder="1" applyAlignment="1">
      <alignment vertical="center" wrapText="1"/>
    </xf>
    <xf numFmtId="0" fontId="11" fillId="0" borderId="6" xfId="0" applyFont="1" applyBorder="1" applyAlignment="1">
      <alignment vertical="center" wrapText="1"/>
    </xf>
    <xf numFmtId="0" fontId="3"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165" fontId="11" fillId="0" borderId="3" xfId="0" applyNumberFormat="1" applyFont="1" applyBorder="1" applyAlignment="1">
      <alignment horizontal="center" vertical="center" wrapText="1"/>
    </xf>
    <xf numFmtId="165" fontId="11" fillId="0" borderId="4" xfId="0" applyNumberFormat="1"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1" fillId="2" borderId="13"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5" xfId="0" applyFont="1" applyFill="1" applyBorder="1" applyAlignment="1">
      <alignment vertical="center" wrapText="1"/>
    </xf>
    <xf numFmtId="0" fontId="1" fillId="2" borderId="13" xfId="0" applyFont="1" applyFill="1" applyBorder="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8" fillId="0" borderId="13" xfId="0" applyFont="1" applyBorder="1" applyAlignment="1">
      <alignment vertical="center" wrapText="1"/>
    </xf>
    <xf numFmtId="0" fontId="8" fillId="0" borderId="6" xfId="0" applyFont="1" applyBorder="1" applyAlignment="1">
      <alignment vertical="center" wrapText="1"/>
    </xf>
    <xf numFmtId="0" fontId="1" fillId="2" borderId="5" xfId="0" applyFont="1" applyFill="1" applyBorder="1" applyAlignment="1">
      <alignment vertical="top" wrapText="1"/>
    </xf>
    <xf numFmtId="0" fontId="1" fillId="2" borderId="13" xfId="0" applyFont="1" applyFill="1" applyBorder="1" applyAlignment="1">
      <alignment vertical="top" wrapText="1"/>
    </xf>
    <xf numFmtId="0" fontId="1" fillId="2" borderId="6" xfId="0" applyFont="1" applyFill="1" applyBorder="1" applyAlignment="1">
      <alignment vertical="top"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8" fillId="2" borderId="5"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57"/>
  <sheetViews>
    <sheetView tabSelected="1" view="pageBreakPreview" zoomScale="75" zoomScaleNormal="115" zoomScaleSheetLayoutView="75" workbookViewId="0">
      <selection activeCell="F10" sqref="F10:F11"/>
    </sheetView>
  </sheetViews>
  <sheetFormatPr defaultColWidth="9.140625" defaultRowHeight="15.75"/>
  <cols>
    <col min="1" max="1" width="7.5703125" style="31" bestFit="1" customWidth="1"/>
    <col min="2" max="2" width="70.7109375" style="35" customWidth="1"/>
    <col min="3" max="3" width="40.28515625" style="35" customWidth="1"/>
    <col min="4" max="4" width="14.140625" style="31" customWidth="1"/>
    <col min="5" max="5" width="28" style="35" customWidth="1"/>
    <col min="6" max="6" width="29.5703125" style="35" customWidth="1"/>
    <col min="7" max="7" width="3.42578125" style="31" customWidth="1"/>
    <col min="8" max="8" width="4.42578125" style="31" customWidth="1"/>
    <col min="9" max="9" width="6.28515625" style="31" customWidth="1"/>
    <col min="10" max="10" width="12.85546875" style="31" customWidth="1"/>
    <col min="11" max="11" width="13.42578125" style="31" customWidth="1"/>
    <col min="12" max="12" width="10.42578125" style="31" customWidth="1"/>
    <col min="13" max="13" width="12.85546875" style="31" customWidth="1"/>
    <col min="14" max="14" width="12.28515625" style="31" customWidth="1"/>
    <col min="15" max="15" width="11.28515625" style="1" bestFit="1" customWidth="1"/>
    <col min="16" max="16384" width="9.140625" style="1"/>
  </cols>
  <sheetData>
    <row r="1" spans="1:14">
      <c r="H1" s="57" t="s">
        <v>33</v>
      </c>
      <c r="I1" s="58"/>
      <c r="J1" s="58"/>
      <c r="K1" s="58"/>
      <c r="L1" s="58"/>
      <c r="M1" s="58"/>
      <c r="N1" s="58"/>
    </row>
    <row r="2" spans="1:14">
      <c r="H2" s="57" t="s">
        <v>34</v>
      </c>
      <c r="I2" s="58"/>
      <c r="J2" s="58"/>
      <c r="K2" s="58"/>
      <c r="L2" s="58"/>
      <c r="M2" s="58"/>
      <c r="N2" s="58"/>
    </row>
    <row r="3" spans="1:14">
      <c r="H3" s="57" t="s">
        <v>35</v>
      </c>
      <c r="I3" s="58"/>
      <c r="J3" s="58"/>
      <c r="K3" s="58"/>
      <c r="L3" s="58"/>
      <c r="M3" s="58"/>
      <c r="N3" s="58"/>
    </row>
    <row r="4" spans="1:14">
      <c r="H4" s="57" t="s">
        <v>141</v>
      </c>
      <c r="I4" s="58"/>
      <c r="J4" s="58"/>
      <c r="K4" s="58"/>
      <c r="L4" s="58"/>
      <c r="M4" s="58"/>
      <c r="N4" s="58"/>
    </row>
    <row r="5" spans="1:14">
      <c r="A5" s="31" t="s">
        <v>36</v>
      </c>
      <c r="I5" s="51"/>
      <c r="J5" s="51"/>
      <c r="K5" s="51"/>
      <c r="L5" s="51"/>
      <c r="M5" s="51"/>
      <c r="N5" s="51"/>
    </row>
    <row r="6" spans="1:14">
      <c r="A6" s="43"/>
      <c r="B6" s="44"/>
      <c r="C6" s="44"/>
      <c r="D6" s="43"/>
    </row>
    <row r="7" spans="1:14" ht="18.75">
      <c r="A7" s="72" t="s">
        <v>46</v>
      </c>
      <c r="B7" s="72"/>
      <c r="C7" s="72"/>
      <c r="D7" s="72"/>
      <c r="E7" s="72"/>
      <c r="F7" s="72"/>
      <c r="G7" s="72"/>
      <c r="H7" s="72"/>
      <c r="I7" s="72"/>
      <c r="J7" s="72"/>
      <c r="K7" s="72"/>
      <c r="L7" s="72"/>
      <c r="M7" s="72"/>
      <c r="N7" s="72"/>
    </row>
    <row r="8" spans="1:14" ht="18.75">
      <c r="A8" s="72" t="s">
        <v>69</v>
      </c>
      <c r="B8" s="72"/>
      <c r="C8" s="72"/>
      <c r="D8" s="72"/>
      <c r="E8" s="72"/>
      <c r="F8" s="72"/>
      <c r="G8" s="72"/>
      <c r="H8" s="72"/>
      <c r="I8" s="72"/>
      <c r="J8" s="72"/>
      <c r="K8" s="72"/>
      <c r="L8" s="72"/>
      <c r="M8" s="72"/>
      <c r="N8" s="72"/>
    </row>
    <row r="10" spans="1:14" s="31" customFormat="1" ht="58.15" customHeight="1">
      <c r="A10" s="52" t="s">
        <v>0</v>
      </c>
      <c r="B10" s="52" t="s">
        <v>1</v>
      </c>
      <c r="C10" s="52" t="s">
        <v>4</v>
      </c>
      <c r="D10" s="52" t="s">
        <v>3</v>
      </c>
      <c r="E10" s="52" t="s">
        <v>2</v>
      </c>
      <c r="F10" s="52" t="s">
        <v>16</v>
      </c>
      <c r="G10" s="54" t="s">
        <v>17</v>
      </c>
      <c r="H10" s="55"/>
      <c r="I10" s="55"/>
      <c r="J10" s="55"/>
      <c r="K10" s="56"/>
      <c r="L10" s="54" t="s">
        <v>139</v>
      </c>
      <c r="M10" s="55"/>
      <c r="N10" s="56"/>
    </row>
    <row r="11" spans="1:14" s="31" customFormat="1">
      <c r="A11" s="53"/>
      <c r="B11" s="53"/>
      <c r="C11" s="53"/>
      <c r="D11" s="53"/>
      <c r="E11" s="53"/>
      <c r="F11" s="53"/>
      <c r="G11" s="76" t="s">
        <v>62</v>
      </c>
      <c r="H11" s="77"/>
      <c r="I11" s="77"/>
      <c r="J11" s="49" t="s">
        <v>63</v>
      </c>
      <c r="K11" s="49" t="s">
        <v>64</v>
      </c>
      <c r="L11" s="50" t="s">
        <v>62</v>
      </c>
      <c r="M11" s="49" t="s">
        <v>63</v>
      </c>
      <c r="N11" s="49" t="s">
        <v>64</v>
      </c>
    </row>
    <row r="12" spans="1:14" ht="30" customHeight="1">
      <c r="A12" s="73" t="s">
        <v>40</v>
      </c>
      <c r="B12" s="74"/>
      <c r="C12" s="74"/>
      <c r="D12" s="74"/>
      <c r="E12" s="74"/>
      <c r="F12" s="74"/>
      <c r="G12" s="74"/>
      <c r="H12" s="74"/>
      <c r="I12" s="74"/>
      <c r="J12" s="74"/>
      <c r="K12" s="74"/>
      <c r="L12" s="74"/>
      <c r="M12" s="74"/>
      <c r="N12" s="74"/>
    </row>
    <row r="13" spans="1:14" s="8" customFormat="1" ht="94.5">
      <c r="A13" s="37" t="s">
        <v>19</v>
      </c>
      <c r="B13" s="4" t="s">
        <v>5</v>
      </c>
      <c r="C13" s="4" t="s">
        <v>6</v>
      </c>
      <c r="D13" s="32" t="s">
        <v>65</v>
      </c>
      <c r="E13" s="4" t="s">
        <v>73</v>
      </c>
      <c r="F13" s="4" t="s">
        <v>41</v>
      </c>
      <c r="G13" s="75" t="s">
        <v>24</v>
      </c>
      <c r="H13" s="62"/>
      <c r="I13" s="62"/>
      <c r="J13" s="32">
        <v>2</v>
      </c>
      <c r="K13" s="32">
        <v>2</v>
      </c>
      <c r="L13" s="5">
        <v>0</v>
      </c>
      <c r="M13" s="32">
        <v>350</v>
      </c>
      <c r="N13" s="47">
        <v>500</v>
      </c>
    </row>
    <row r="14" spans="1:14" s="8" customFormat="1" ht="94.5">
      <c r="A14" s="32" t="s">
        <v>7</v>
      </c>
      <c r="B14" s="4" t="s">
        <v>18</v>
      </c>
      <c r="C14" s="4" t="s">
        <v>6</v>
      </c>
      <c r="D14" s="32" t="s">
        <v>65</v>
      </c>
      <c r="E14" s="4" t="s">
        <v>73</v>
      </c>
      <c r="F14" s="4" t="s">
        <v>119</v>
      </c>
      <c r="G14" s="75" t="s">
        <v>24</v>
      </c>
      <c r="H14" s="75"/>
      <c r="I14" s="75"/>
      <c r="J14" s="38" t="s">
        <v>120</v>
      </c>
      <c r="K14" s="38" t="s">
        <v>121</v>
      </c>
      <c r="L14" s="5">
        <v>0</v>
      </c>
      <c r="M14" s="5">
        <v>50</v>
      </c>
      <c r="N14" s="39">
        <v>100</v>
      </c>
    </row>
    <row r="15" spans="1:14" s="8" customFormat="1" ht="110.25">
      <c r="A15" s="32" t="s">
        <v>8</v>
      </c>
      <c r="B15" s="4" t="s">
        <v>66</v>
      </c>
      <c r="C15" s="4" t="s">
        <v>10</v>
      </c>
      <c r="D15" s="32" t="s">
        <v>122</v>
      </c>
      <c r="E15" s="4" t="s">
        <v>123</v>
      </c>
      <c r="F15" s="4" t="s">
        <v>25</v>
      </c>
      <c r="G15" s="75" t="s">
        <v>60</v>
      </c>
      <c r="H15" s="62"/>
      <c r="I15" s="62"/>
      <c r="J15" s="32">
        <v>50</v>
      </c>
      <c r="K15" s="32">
        <v>50</v>
      </c>
      <c r="L15" s="5">
        <v>500</v>
      </c>
      <c r="M15" s="39">
        <v>500</v>
      </c>
      <c r="N15" s="39">
        <v>500</v>
      </c>
    </row>
    <row r="16" spans="1:14" s="8" customFormat="1" ht="157.5">
      <c r="A16" s="32" t="s">
        <v>53</v>
      </c>
      <c r="B16" s="4" t="s">
        <v>61</v>
      </c>
      <c r="C16" s="4" t="s">
        <v>10</v>
      </c>
      <c r="D16" s="4" t="s">
        <v>124</v>
      </c>
      <c r="E16" s="4"/>
      <c r="F16" s="4" t="s">
        <v>125</v>
      </c>
      <c r="G16" s="75" t="s">
        <v>126</v>
      </c>
      <c r="H16" s="75"/>
      <c r="I16" s="75"/>
      <c r="J16" s="38" t="s">
        <v>127</v>
      </c>
      <c r="K16" s="38" t="s">
        <v>128</v>
      </c>
      <c r="L16" s="5">
        <v>1100</v>
      </c>
      <c r="M16" s="5">
        <v>1000</v>
      </c>
      <c r="N16" s="39">
        <v>900</v>
      </c>
    </row>
    <row r="17" spans="1:15" s="9" customFormat="1" ht="381.75" customHeight="1">
      <c r="A17" s="32" t="s">
        <v>9</v>
      </c>
      <c r="B17" s="4" t="s">
        <v>26</v>
      </c>
      <c r="C17" s="4" t="s">
        <v>10</v>
      </c>
      <c r="D17" s="32" t="s">
        <v>67</v>
      </c>
      <c r="E17" s="4" t="s">
        <v>48</v>
      </c>
      <c r="F17" s="4" t="s">
        <v>28</v>
      </c>
      <c r="G17" s="62" t="s">
        <v>24</v>
      </c>
      <c r="H17" s="62"/>
      <c r="I17" s="62"/>
      <c r="J17" s="32" t="s">
        <v>24</v>
      </c>
      <c r="K17" s="32" t="s">
        <v>24</v>
      </c>
      <c r="L17" s="39">
        <v>1</v>
      </c>
      <c r="M17" s="39">
        <v>1</v>
      </c>
      <c r="N17" s="39">
        <v>1</v>
      </c>
    </row>
    <row r="18" spans="1:15" s="12" customFormat="1" ht="264.75" customHeight="1">
      <c r="A18" s="32" t="s">
        <v>54</v>
      </c>
      <c r="B18" s="4" t="s">
        <v>49</v>
      </c>
      <c r="C18" s="4" t="s">
        <v>10</v>
      </c>
      <c r="D18" s="32" t="s">
        <v>68</v>
      </c>
      <c r="E18" s="4" t="s">
        <v>14</v>
      </c>
      <c r="F18" s="4" t="s">
        <v>27</v>
      </c>
      <c r="G18" s="62">
        <v>50</v>
      </c>
      <c r="H18" s="62"/>
      <c r="I18" s="62"/>
      <c r="J18" s="32">
        <v>50</v>
      </c>
      <c r="K18" s="32">
        <v>50</v>
      </c>
      <c r="L18" s="39">
        <v>5</v>
      </c>
      <c r="M18" s="39">
        <v>5</v>
      </c>
      <c r="N18" s="39">
        <v>5</v>
      </c>
      <c r="O18" s="11" t="s">
        <v>74</v>
      </c>
    </row>
    <row r="19" spans="1:15" s="9" customFormat="1" ht="110.25" customHeight="1">
      <c r="A19" s="32" t="s">
        <v>11</v>
      </c>
      <c r="B19" s="4" t="s">
        <v>55</v>
      </c>
      <c r="C19" s="4" t="s">
        <v>6</v>
      </c>
      <c r="D19" s="32" t="s">
        <v>70</v>
      </c>
      <c r="E19" s="4"/>
      <c r="F19" s="4" t="s">
        <v>129</v>
      </c>
      <c r="G19" s="62">
        <v>1</v>
      </c>
      <c r="H19" s="62"/>
      <c r="I19" s="62"/>
      <c r="J19" s="32">
        <v>1</v>
      </c>
      <c r="K19" s="32">
        <v>1</v>
      </c>
      <c r="L19" s="5">
        <v>800</v>
      </c>
      <c r="M19" s="5">
        <v>900</v>
      </c>
      <c r="N19" s="47">
        <v>950</v>
      </c>
    </row>
    <row r="20" spans="1:15" s="9" customFormat="1" ht="157.5">
      <c r="A20" s="32" t="s">
        <v>12</v>
      </c>
      <c r="B20" s="4" t="s">
        <v>56</v>
      </c>
      <c r="C20" s="4" t="s">
        <v>32</v>
      </c>
      <c r="D20" s="32" t="s">
        <v>70</v>
      </c>
      <c r="E20" s="4" t="s">
        <v>130</v>
      </c>
      <c r="F20" s="4" t="s">
        <v>59</v>
      </c>
      <c r="G20" s="62">
        <v>5</v>
      </c>
      <c r="H20" s="62"/>
      <c r="I20" s="62"/>
      <c r="J20" s="32">
        <v>5</v>
      </c>
      <c r="K20" s="32">
        <v>5</v>
      </c>
      <c r="L20" s="5">
        <v>6000</v>
      </c>
      <c r="M20" s="39">
        <v>6000</v>
      </c>
      <c r="N20" s="39">
        <v>6000</v>
      </c>
    </row>
    <row r="21" spans="1:15" s="9" customFormat="1" ht="175.5" customHeight="1">
      <c r="A21" s="32" t="s">
        <v>13</v>
      </c>
      <c r="B21" s="4" t="s">
        <v>57</v>
      </c>
      <c r="C21" s="4" t="s">
        <v>10</v>
      </c>
      <c r="D21" s="32" t="s">
        <v>70</v>
      </c>
      <c r="E21" s="4"/>
      <c r="F21" s="4" t="s">
        <v>58</v>
      </c>
      <c r="G21" s="62">
        <v>1.1599999999999999</v>
      </c>
      <c r="H21" s="62"/>
      <c r="I21" s="62"/>
      <c r="J21" s="32" t="s">
        <v>24</v>
      </c>
      <c r="K21" s="32" t="s">
        <v>24</v>
      </c>
      <c r="L21" s="5">
        <v>246</v>
      </c>
      <c r="M21" s="5">
        <v>0</v>
      </c>
      <c r="N21" s="39">
        <v>0</v>
      </c>
    </row>
    <row r="22" spans="1:15" s="8" customFormat="1" ht="132" customHeight="1">
      <c r="A22" s="32" t="s">
        <v>31</v>
      </c>
      <c r="B22" s="4" t="s">
        <v>71</v>
      </c>
      <c r="C22" s="4" t="s">
        <v>72</v>
      </c>
      <c r="D22" s="32" t="s">
        <v>70</v>
      </c>
      <c r="E22" s="4"/>
      <c r="F22" s="4" t="s">
        <v>75</v>
      </c>
      <c r="G22" s="69">
        <v>0.1</v>
      </c>
      <c r="H22" s="87"/>
      <c r="I22" s="125"/>
      <c r="J22" s="32">
        <v>0.05</v>
      </c>
      <c r="K22" s="32">
        <v>0.03</v>
      </c>
      <c r="L22" s="5">
        <v>1500</v>
      </c>
      <c r="M22" s="5">
        <v>700</v>
      </c>
      <c r="N22" s="39">
        <v>500</v>
      </c>
    </row>
    <row r="23" spans="1:15" s="9" customFormat="1" ht="67.5" customHeight="1">
      <c r="A23" s="32" t="s">
        <v>50</v>
      </c>
      <c r="B23" s="4" t="s">
        <v>133</v>
      </c>
      <c r="C23" s="4"/>
      <c r="D23" s="32" t="s">
        <v>70</v>
      </c>
      <c r="E23" s="4"/>
      <c r="F23" s="4" t="s">
        <v>51</v>
      </c>
      <c r="G23" s="62" t="s">
        <v>38</v>
      </c>
      <c r="H23" s="62"/>
      <c r="I23" s="62"/>
      <c r="J23" s="32" t="s">
        <v>38</v>
      </c>
      <c r="K23" s="32" t="s">
        <v>38</v>
      </c>
      <c r="L23" s="5">
        <v>14500</v>
      </c>
      <c r="M23" s="39">
        <v>15000</v>
      </c>
      <c r="N23" s="39">
        <v>15500</v>
      </c>
    </row>
    <row r="24" spans="1:15" s="41" customFormat="1" ht="63">
      <c r="A24" s="73" t="s">
        <v>15</v>
      </c>
      <c r="B24" s="74"/>
      <c r="C24" s="74"/>
      <c r="D24" s="86"/>
      <c r="E24" s="27"/>
      <c r="F24" s="27" t="s">
        <v>52</v>
      </c>
      <c r="G24" s="126" t="s">
        <v>131</v>
      </c>
      <c r="H24" s="126"/>
      <c r="I24" s="126"/>
      <c r="J24" s="33" t="s">
        <v>132</v>
      </c>
      <c r="K24" s="33" t="s">
        <v>132</v>
      </c>
      <c r="L24" s="6">
        <f>SUM(L13:L23)</f>
        <v>24652</v>
      </c>
      <c r="M24" s="6">
        <f t="shared" ref="M24:N24" si="0">SUM(M13:M23)</f>
        <v>24506</v>
      </c>
      <c r="N24" s="6">
        <f t="shared" si="0"/>
        <v>24956</v>
      </c>
    </row>
    <row r="25" spans="1:15" ht="32.25" customHeight="1">
      <c r="A25" s="73" t="s">
        <v>110</v>
      </c>
      <c r="B25" s="78"/>
      <c r="C25" s="78"/>
      <c r="D25" s="78"/>
      <c r="E25" s="78"/>
      <c r="F25" s="78"/>
      <c r="G25" s="78"/>
      <c r="H25" s="78"/>
      <c r="I25" s="78"/>
      <c r="J25" s="78"/>
      <c r="K25" s="78"/>
      <c r="L25" s="78"/>
      <c r="M25" s="78"/>
      <c r="N25" s="79"/>
    </row>
    <row r="26" spans="1:15" ht="268.5" customHeight="1">
      <c r="A26" s="32" t="s">
        <v>76</v>
      </c>
      <c r="B26" s="4" t="s">
        <v>77</v>
      </c>
      <c r="C26" s="16" t="s">
        <v>80</v>
      </c>
      <c r="D26" s="32" t="s">
        <v>85</v>
      </c>
      <c r="E26" s="22" t="s">
        <v>78</v>
      </c>
      <c r="F26" s="23" t="s">
        <v>79</v>
      </c>
      <c r="G26" s="69">
        <v>8</v>
      </c>
      <c r="H26" s="70"/>
      <c r="I26" s="71"/>
      <c r="J26" s="13">
        <v>8</v>
      </c>
      <c r="K26" s="13">
        <v>0</v>
      </c>
      <c r="L26" s="5">
        <v>1224</v>
      </c>
      <c r="M26" s="5">
        <v>0</v>
      </c>
      <c r="N26" s="5">
        <v>0</v>
      </c>
    </row>
    <row r="27" spans="1:15" ht="56.25" customHeight="1">
      <c r="A27" s="91" t="s">
        <v>84</v>
      </c>
      <c r="B27" s="14" t="s">
        <v>81</v>
      </c>
      <c r="C27" s="91" t="s">
        <v>80</v>
      </c>
      <c r="D27" s="91" t="s">
        <v>85</v>
      </c>
      <c r="E27" s="97" t="s">
        <v>78</v>
      </c>
      <c r="F27" s="97" t="s">
        <v>83</v>
      </c>
      <c r="G27" s="100">
        <v>0.2</v>
      </c>
      <c r="H27" s="101"/>
      <c r="I27" s="102"/>
      <c r="J27" s="122">
        <v>0.2</v>
      </c>
      <c r="K27" s="122">
        <v>0.2</v>
      </c>
      <c r="L27" s="80">
        <v>1500</v>
      </c>
      <c r="M27" s="80">
        <v>2000</v>
      </c>
      <c r="N27" s="80">
        <v>2000</v>
      </c>
    </row>
    <row r="28" spans="1:15" ht="49.5" customHeight="1">
      <c r="A28" s="92"/>
      <c r="B28" s="14" t="s">
        <v>109</v>
      </c>
      <c r="C28" s="92"/>
      <c r="D28" s="92"/>
      <c r="E28" s="98"/>
      <c r="F28" s="98"/>
      <c r="G28" s="103"/>
      <c r="H28" s="104"/>
      <c r="I28" s="105"/>
      <c r="J28" s="123"/>
      <c r="K28" s="123"/>
      <c r="L28" s="81"/>
      <c r="M28" s="81"/>
      <c r="N28" s="81"/>
    </row>
    <row r="29" spans="1:15" ht="29.25" customHeight="1">
      <c r="A29" s="92"/>
      <c r="B29" s="14" t="s">
        <v>82</v>
      </c>
      <c r="C29" s="92"/>
      <c r="D29" s="92"/>
      <c r="E29" s="98"/>
      <c r="F29" s="98"/>
      <c r="G29" s="103"/>
      <c r="H29" s="104"/>
      <c r="I29" s="105"/>
      <c r="J29" s="123"/>
      <c r="K29" s="123"/>
      <c r="L29" s="81"/>
      <c r="M29" s="81"/>
      <c r="N29" s="81"/>
    </row>
    <row r="30" spans="1:15" ht="36" customHeight="1">
      <c r="A30" s="92"/>
      <c r="B30" s="18" t="s">
        <v>111</v>
      </c>
      <c r="C30" s="92"/>
      <c r="D30" s="92"/>
      <c r="E30" s="98"/>
      <c r="F30" s="98"/>
      <c r="G30" s="103"/>
      <c r="H30" s="104"/>
      <c r="I30" s="105"/>
      <c r="J30" s="123"/>
      <c r="K30" s="123"/>
      <c r="L30" s="81"/>
      <c r="M30" s="81"/>
      <c r="N30" s="81"/>
    </row>
    <row r="31" spans="1:15" ht="38.25" customHeight="1">
      <c r="A31" s="92"/>
      <c r="B31" s="19" t="s">
        <v>112</v>
      </c>
      <c r="C31" s="92"/>
      <c r="D31" s="92"/>
      <c r="E31" s="98"/>
      <c r="F31" s="98"/>
      <c r="G31" s="103"/>
      <c r="H31" s="104"/>
      <c r="I31" s="105"/>
      <c r="J31" s="123"/>
      <c r="K31" s="123"/>
      <c r="L31" s="81"/>
      <c r="M31" s="81"/>
      <c r="N31" s="81"/>
    </row>
    <row r="32" spans="1:15" ht="69.75" customHeight="1">
      <c r="A32" s="92"/>
      <c r="B32" s="17" t="s">
        <v>140</v>
      </c>
      <c r="C32" s="92"/>
      <c r="D32" s="92"/>
      <c r="E32" s="98"/>
      <c r="F32" s="98"/>
      <c r="G32" s="103"/>
      <c r="H32" s="104"/>
      <c r="I32" s="105"/>
      <c r="J32" s="123"/>
      <c r="K32" s="123"/>
      <c r="L32" s="81"/>
      <c r="M32" s="81"/>
      <c r="N32" s="81"/>
    </row>
    <row r="33" spans="1:14" ht="29.25" customHeight="1">
      <c r="A33" s="92"/>
      <c r="B33" s="20" t="s">
        <v>113</v>
      </c>
      <c r="C33" s="92"/>
      <c r="D33" s="92"/>
      <c r="E33" s="98"/>
      <c r="F33" s="98"/>
      <c r="G33" s="103"/>
      <c r="H33" s="104"/>
      <c r="I33" s="105"/>
      <c r="J33" s="123"/>
      <c r="K33" s="123"/>
      <c r="L33" s="81"/>
      <c r="M33" s="81"/>
      <c r="N33" s="81"/>
    </row>
    <row r="34" spans="1:14" ht="35.25" customHeight="1">
      <c r="A34" s="92"/>
      <c r="B34" s="20" t="s">
        <v>114</v>
      </c>
      <c r="C34" s="92"/>
      <c r="D34" s="92"/>
      <c r="E34" s="98"/>
      <c r="F34" s="98"/>
      <c r="G34" s="103"/>
      <c r="H34" s="104"/>
      <c r="I34" s="105"/>
      <c r="J34" s="123"/>
      <c r="K34" s="123"/>
      <c r="L34" s="81"/>
      <c r="M34" s="81"/>
      <c r="N34" s="81"/>
    </row>
    <row r="35" spans="1:14" ht="45" customHeight="1">
      <c r="A35" s="93"/>
      <c r="B35" s="4" t="s">
        <v>115</v>
      </c>
      <c r="C35" s="93"/>
      <c r="D35" s="93"/>
      <c r="E35" s="99"/>
      <c r="F35" s="99"/>
      <c r="G35" s="106"/>
      <c r="H35" s="107"/>
      <c r="I35" s="108"/>
      <c r="J35" s="124"/>
      <c r="K35" s="124"/>
      <c r="L35" s="82"/>
      <c r="M35" s="82"/>
      <c r="N35" s="82"/>
    </row>
    <row r="36" spans="1:14" ht="44.25" customHeight="1">
      <c r="A36" s="91" t="s">
        <v>91</v>
      </c>
      <c r="B36" s="21" t="s">
        <v>86</v>
      </c>
      <c r="C36" s="94" t="s">
        <v>80</v>
      </c>
      <c r="D36" s="91" t="s">
        <v>85</v>
      </c>
      <c r="E36" s="97" t="s">
        <v>78</v>
      </c>
      <c r="F36" s="111" t="s">
        <v>83</v>
      </c>
      <c r="G36" s="100">
        <v>1.1000000000000001</v>
      </c>
      <c r="H36" s="114"/>
      <c r="I36" s="115"/>
      <c r="J36" s="122">
        <v>1.1000000000000001</v>
      </c>
      <c r="K36" s="122">
        <v>1.1000000000000001</v>
      </c>
      <c r="L36" s="80">
        <v>13000</v>
      </c>
      <c r="M36" s="80">
        <v>13000</v>
      </c>
      <c r="N36" s="80">
        <v>13000</v>
      </c>
    </row>
    <row r="37" spans="1:14" ht="42" customHeight="1">
      <c r="A37" s="92"/>
      <c r="B37" s="21" t="s">
        <v>87</v>
      </c>
      <c r="C37" s="95"/>
      <c r="D37" s="92"/>
      <c r="E37" s="98"/>
      <c r="F37" s="112"/>
      <c r="G37" s="116"/>
      <c r="H37" s="117"/>
      <c r="I37" s="118"/>
      <c r="J37" s="123"/>
      <c r="K37" s="123"/>
      <c r="L37" s="81"/>
      <c r="M37" s="81"/>
      <c r="N37" s="81"/>
    </row>
    <row r="38" spans="1:14" ht="41.25" customHeight="1">
      <c r="A38" s="92"/>
      <c r="B38" s="21" t="s">
        <v>88</v>
      </c>
      <c r="C38" s="95"/>
      <c r="D38" s="92"/>
      <c r="E38" s="98"/>
      <c r="F38" s="112"/>
      <c r="G38" s="116"/>
      <c r="H38" s="117"/>
      <c r="I38" s="118"/>
      <c r="J38" s="123"/>
      <c r="K38" s="123"/>
      <c r="L38" s="81"/>
      <c r="M38" s="81"/>
      <c r="N38" s="81"/>
    </row>
    <row r="39" spans="1:14" ht="66.75" customHeight="1">
      <c r="A39" s="92"/>
      <c r="B39" s="21" t="s">
        <v>89</v>
      </c>
      <c r="C39" s="95"/>
      <c r="D39" s="92"/>
      <c r="E39" s="98"/>
      <c r="F39" s="112"/>
      <c r="G39" s="116"/>
      <c r="H39" s="117"/>
      <c r="I39" s="118"/>
      <c r="J39" s="123"/>
      <c r="K39" s="123"/>
      <c r="L39" s="81"/>
      <c r="M39" s="81"/>
      <c r="N39" s="81"/>
    </row>
    <row r="40" spans="1:14" ht="102.75" customHeight="1">
      <c r="A40" s="93"/>
      <c r="B40" s="21" t="s">
        <v>90</v>
      </c>
      <c r="C40" s="96"/>
      <c r="D40" s="93"/>
      <c r="E40" s="99"/>
      <c r="F40" s="113"/>
      <c r="G40" s="119"/>
      <c r="H40" s="120"/>
      <c r="I40" s="121"/>
      <c r="J40" s="124"/>
      <c r="K40" s="124"/>
      <c r="L40" s="82"/>
      <c r="M40" s="82"/>
      <c r="N40" s="82"/>
    </row>
    <row r="41" spans="1:14" ht="53.25" customHeight="1">
      <c r="A41" s="91" t="s">
        <v>97</v>
      </c>
      <c r="B41" s="83" t="s">
        <v>92</v>
      </c>
      <c r="C41" s="24" t="s">
        <v>93</v>
      </c>
      <c r="D41" s="91" t="s">
        <v>85</v>
      </c>
      <c r="E41" s="83" t="s">
        <v>96</v>
      </c>
      <c r="F41" s="25" t="s">
        <v>98</v>
      </c>
      <c r="G41" s="87">
        <v>0.1</v>
      </c>
      <c r="H41" s="70"/>
      <c r="I41" s="71"/>
      <c r="J41" s="13">
        <v>0.1</v>
      </c>
      <c r="K41" s="13">
        <v>0.1</v>
      </c>
      <c r="L41" s="5">
        <v>150</v>
      </c>
      <c r="M41" s="5">
        <v>150</v>
      </c>
      <c r="N41" s="5">
        <v>150</v>
      </c>
    </row>
    <row r="42" spans="1:14" ht="39" customHeight="1">
      <c r="A42" s="92"/>
      <c r="B42" s="84"/>
      <c r="C42" s="24" t="s">
        <v>94</v>
      </c>
      <c r="D42" s="92"/>
      <c r="E42" s="109"/>
      <c r="F42" s="25" t="s">
        <v>98</v>
      </c>
      <c r="G42" s="87">
        <v>0.3</v>
      </c>
      <c r="H42" s="70"/>
      <c r="I42" s="71"/>
      <c r="J42" s="13">
        <v>0.3</v>
      </c>
      <c r="K42" s="13">
        <v>0.3</v>
      </c>
      <c r="L42" s="5">
        <v>100</v>
      </c>
      <c r="M42" s="5">
        <v>100</v>
      </c>
      <c r="N42" s="5">
        <v>100</v>
      </c>
    </row>
    <row r="43" spans="1:14" ht="55.5" customHeight="1">
      <c r="A43" s="92"/>
      <c r="B43" s="84"/>
      <c r="C43" s="24" t="s">
        <v>10</v>
      </c>
      <c r="D43" s="92"/>
      <c r="E43" s="109"/>
      <c r="F43" s="25" t="s">
        <v>98</v>
      </c>
      <c r="G43" s="88">
        <v>1</v>
      </c>
      <c r="H43" s="89"/>
      <c r="I43" s="90"/>
      <c r="J43" s="28">
        <v>1</v>
      </c>
      <c r="K43" s="28">
        <v>1</v>
      </c>
      <c r="L43" s="5">
        <v>80</v>
      </c>
      <c r="M43" s="5">
        <v>80</v>
      </c>
      <c r="N43" s="5">
        <v>80</v>
      </c>
    </row>
    <row r="44" spans="1:14" ht="36.75" customHeight="1">
      <c r="A44" s="93"/>
      <c r="B44" s="85"/>
      <c r="C44" s="24" t="s">
        <v>95</v>
      </c>
      <c r="D44" s="93"/>
      <c r="E44" s="110"/>
      <c r="F44" s="25" t="s">
        <v>98</v>
      </c>
      <c r="G44" s="87">
        <v>0.2</v>
      </c>
      <c r="H44" s="70"/>
      <c r="I44" s="71"/>
      <c r="J44" s="13">
        <v>0.2</v>
      </c>
      <c r="K44" s="13">
        <v>0.5</v>
      </c>
      <c r="L44" s="5">
        <v>70</v>
      </c>
      <c r="M44" s="5">
        <v>70</v>
      </c>
      <c r="N44" s="5">
        <v>200</v>
      </c>
    </row>
    <row r="45" spans="1:14" ht="195" customHeight="1">
      <c r="A45" s="32" t="s">
        <v>99</v>
      </c>
      <c r="B45" s="26" t="s">
        <v>134</v>
      </c>
      <c r="C45" s="26" t="s">
        <v>6</v>
      </c>
      <c r="D45" s="32" t="s">
        <v>85</v>
      </c>
      <c r="E45" s="15" t="s">
        <v>116</v>
      </c>
      <c r="F45" s="48" t="s">
        <v>138</v>
      </c>
      <c r="G45" s="69">
        <v>800</v>
      </c>
      <c r="H45" s="70"/>
      <c r="I45" s="71"/>
      <c r="J45" s="13">
        <v>900</v>
      </c>
      <c r="K45" s="13">
        <v>950</v>
      </c>
      <c r="L45" s="5">
        <v>300</v>
      </c>
      <c r="M45" s="5">
        <v>300</v>
      </c>
      <c r="N45" s="5">
        <v>300</v>
      </c>
    </row>
    <row r="46" spans="1:14" ht="213" customHeight="1">
      <c r="A46" s="32" t="s">
        <v>101</v>
      </c>
      <c r="B46" s="4" t="s">
        <v>100</v>
      </c>
      <c r="C46" s="4" t="s">
        <v>102</v>
      </c>
      <c r="D46" s="32" t="s">
        <v>85</v>
      </c>
      <c r="E46" s="15" t="s">
        <v>135</v>
      </c>
      <c r="F46" s="15" t="s">
        <v>136</v>
      </c>
      <c r="G46" s="69">
        <v>2</v>
      </c>
      <c r="H46" s="70"/>
      <c r="I46" s="71"/>
      <c r="J46" s="13">
        <v>3</v>
      </c>
      <c r="K46" s="13">
        <v>3</v>
      </c>
      <c r="L46" s="5">
        <v>300</v>
      </c>
      <c r="M46" s="5">
        <v>3000</v>
      </c>
      <c r="N46" s="5">
        <v>3000</v>
      </c>
    </row>
    <row r="47" spans="1:14" ht="65.25" customHeight="1">
      <c r="A47" s="32" t="s">
        <v>103</v>
      </c>
      <c r="B47" s="4" t="s">
        <v>117</v>
      </c>
      <c r="C47" s="4" t="s">
        <v>104</v>
      </c>
      <c r="D47" s="32" t="s">
        <v>85</v>
      </c>
      <c r="E47" s="23" t="s">
        <v>105</v>
      </c>
      <c r="F47" s="23" t="s">
        <v>137</v>
      </c>
      <c r="G47" s="69">
        <v>1</v>
      </c>
      <c r="H47" s="70"/>
      <c r="I47" s="71"/>
      <c r="J47" s="13">
        <v>0</v>
      </c>
      <c r="K47" s="13">
        <v>0</v>
      </c>
      <c r="L47" s="5">
        <v>0</v>
      </c>
      <c r="M47" s="5">
        <v>0</v>
      </c>
      <c r="N47" s="5">
        <v>0</v>
      </c>
    </row>
    <row r="48" spans="1:14" s="31" customFormat="1" ht="317.25" customHeight="1">
      <c r="A48" s="73" t="s">
        <v>15</v>
      </c>
      <c r="B48" s="70"/>
      <c r="C48" s="70"/>
      <c r="D48" s="70"/>
      <c r="E48" s="71"/>
      <c r="F48" s="42" t="s">
        <v>106</v>
      </c>
      <c r="G48" s="73" t="s">
        <v>108</v>
      </c>
      <c r="H48" s="74"/>
      <c r="I48" s="86"/>
      <c r="J48" s="34" t="s">
        <v>107</v>
      </c>
      <c r="K48" s="34" t="s">
        <v>107</v>
      </c>
      <c r="L48" s="6">
        <f>L26+L27+L36+L41+L42+L43+L44+L45+L46+L47</f>
        <v>16724</v>
      </c>
      <c r="M48" s="6">
        <f t="shared" ref="M48:N48" si="1">M26+M27+M36+M41+M42+M43+M44+M45+M46+M47</f>
        <v>18700</v>
      </c>
      <c r="N48" s="6">
        <f t="shared" si="1"/>
        <v>18830</v>
      </c>
    </row>
    <row r="49" spans="1:15" s="36" customFormat="1" ht="24" customHeight="1">
      <c r="A49" s="63" t="s">
        <v>118</v>
      </c>
      <c r="B49" s="64"/>
      <c r="C49" s="64"/>
      <c r="D49" s="64"/>
      <c r="E49" s="64"/>
      <c r="F49" s="64"/>
      <c r="G49" s="64"/>
      <c r="H49" s="64"/>
      <c r="I49" s="64"/>
      <c r="J49" s="64"/>
      <c r="K49" s="64"/>
      <c r="L49" s="64"/>
      <c r="M49" s="64"/>
      <c r="N49" s="65"/>
    </row>
    <row r="50" spans="1:15">
      <c r="A50" s="59" t="s">
        <v>45</v>
      </c>
      <c r="B50" s="60"/>
      <c r="C50" s="60"/>
      <c r="D50" s="60"/>
      <c r="E50" s="60"/>
      <c r="F50" s="60"/>
      <c r="G50" s="60"/>
      <c r="H50" s="60"/>
      <c r="I50" s="60"/>
      <c r="J50" s="60"/>
      <c r="K50" s="60"/>
      <c r="L50" s="60"/>
      <c r="M50" s="60"/>
      <c r="N50" s="61"/>
      <c r="O50" s="3">
        <f>4000000000*1.3%</f>
        <v>52000000.000000007</v>
      </c>
    </row>
    <row r="51" spans="1:15" s="10" customFormat="1" ht="139.5" customHeight="1">
      <c r="A51" s="32" t="s">
        <v>29</v>
      </c>
      <c r="B51" s="4" t="s">
        <v>20</v>
      </c>
      <c r="C51" s="4" t="s">
        <v>22</v>
      </c>
      <c r="D51" s="32" t="s">
        <v>70</v>
      </c>
      <c r="E51" s="4"/>
      <c r="F51" s="4" t="s">
        <v>21</v>
      </c>
      <c r="G51" s="62" t="s">
        <v>47</v>
      </c>
      <c r="H51" s="62"/>
      <c r="I51" s="62"/>
      <c r="J51" s="32" t="s">
        <v>47</v>
      </c>
      <c r="K51" s="32" t="s">
        <v>47</v>
      </c>
      <c r="L51" s="5">
        <v>0</v>
      </c>
      <c r="M51" s="39">
        <v>0</v>
      </c>
      <c r="N51" s="39">
        <v>0</v>
      </c>
      <c r="O51" s="40"/>
    </row>
    <row r="52" spans="1:15" s="10" customFormat="1" ht="110.25">
      <c r="A52" s="32" t="s">
        <v>30</v>
      </c>
      <c r="B52" s="4" t="s">
        <v>37</v>
      </c>
      <c r="C52" s="4" t="s">
        <v>22</v>
      </c>
      <c r="D52" s="32" t="s">
        <v>70</v>
      </c>
      <c r="E52" s="4"/>
      <c r="F52" s="4" t="s">
        <v>23</v>
      </c>
      <c r="G52" s="62">
        <v>55</v>
      </c>
      <c r="H52" s="62"/>
      <c r="I52" s="62"/>
      <c r="J52" s="32">
        <v>55</v>
      </c>
      <c r="K52" s="32">
        <v>55</v>
      </c>
      <c r="L52" s="5">
        <v>0</v>
      </c>
      <c r="M52" s="39">
        <v>0</v>
      </c>
      <c r="N52" s="39">
        <v>0</v>
      </c>
      <c r="O52" s="40"/>
    </row>
    <row r="53" spans="1:15" s="2" customFormat="1" ht="131.44999999999999" customHeight="1">
      <c r="A53" s="32" t="s">
        <v>39</v>
      </c>
      <c r="B53" s="4" t="s">
        <v>42</v>
      </c>
      <c r="C53" s="4" t="s">
        <v>22</v>
      </c>
      <c r="D53" s="32" t="s">
        <v>85</v>
      </c>
      <c r="E53" s="4"/>
      <c r="F53" s="4" t="s">
        <v>44</v>
      </c>
      <c r="G53" s="62" t="s">
        <v>43</v>
      </c>
      <c r="H53" s="68"/>
      <c r="I53" s="68"/>
      <c r="J53" s="13" t="s">
        <v>43</v>
      </c>
      <c r="K53" s="13" t="s">
        <v>43</v>
      </c>
      <c r="L53" s="5">
        <v>1500</v>
      </c>
      <c r="M53" s="29">
        <v>1000</v>
      </c>
      <c r="N53" s="30">
        <v>1000</v>
      </c>
    </row>
    <row r="54" spans="1:15" s="43" customFormat="1" ht="24.75" customHeight="1">
      <c r="A54" s="54" t="s">
        <v>15</v>
      </c>
      <c r="B54" s="55"/>
      <c r="C54" s="55"/>
      <c r="D54" s="55"/>
      <c r="E54" s="55"/>
      <c r="F54" s="56"/>
      <c r="G54" s="66" t="s">
        <v>38</v>
      </c>
      <c r="H54" s="67"/>
      <c r="I54" s="67"/>
      <c r="J54" s="46" t="s">
        <v>38</v>
      </c>
      <c r="K54" s="46" t="s">
        <v>38</v>
      </c>
      <c r="L54" s="7">
        <f>SUM(L51:L53)</f>
        <v>1500</v>
      </c>
      <c r="M54" s="45">
        <v>1000</v>
      </c>
      <c r="N54" s="45">
        <v>1000</v>
      </c>
    </row>
    <row r="56" spans="1:15" hidden="1"/>
    <row r="57" spans="1:15">
      <c r="A57" s="57"/>
      <c r="B57" s="58"/>
      <c r="C57" s="58"/>
    </row>
  </sheetData>
  <mergeCells count="75">
    <mergeCell ref="G14:I14"/>
    <mergeCell ref="G15:I15"/>
    <mergeCell ref="A24:D24"/>
    <mergeCell ref="J36:J40"/>
    <mergeCell ref="K36:K40"/>
    <mergeCell ref="G22:I22"/>
    <mergeCell ref="G24:I24"/>
    <mergeCell ref="G21:I21"/>
    <mergeCell ref="J27:J35"/>
    <mergeCell ref="K27:K35"/>
    <mergeCell ref="A41:A44"/>
    <mergeCell ref="E41:E44"/>
    <mergeCell ref="D41:D44"/>
    <mergeCell ref="F36:F40"/>
    <mergeCell ref="G36:I40"/>
    <mergeCell ref="D36:D40"/>
    <mergeCell ref="E36:E40"/>
    <mergeCell ref="L27:L35"/>
    <mergeCell ref="L36:L40"/>
    <mergeCell ref="A27:A35"/>
    <mergeCell ref="A36:A40"/>
    <mergeCell ref="C36:C40"/>
    <mergeCell ref="C27:C35"/>
    <mergeCell ref="D27:D35"/>
    <mergeCell ref="E27:E35"/>
    <mergeCell ref="F27:F35"/>
    <mergeCell ref="G27:I35"/>
    <mergeCell ref="G11:I11"/>
    <mergeCell ref="A48:E48"/>
    <mergeCell ref="A25:N25"/>
    <mergeCell ref="M36:M40"/>
    <mergeCell ref="N36:N40"/>
    <mergeCell ref="B41:B44"/>
    <mergeCell ref="G48:I48"/>
    <mergeCell ref="G46:I46"/>
    <mergeCell ref="G47:I47"/>
    <mergeCell ref="G26:I26"/>
    <mergeCell ref="G41:I41"/>
    <mergeCell ref="G42:I42"/>
    <mergeCell ref="G43:I43"/>
    <mergeCell ref="G44:I44"/>
    <mergeCell ref="M27:M35"/>
    <mergeCell ref="N27:N35"/>
    <mergeCell ref="H1:N1"/>
    <mergeCell ref="H3:N3"/>
    <mergeCell ref="H4:N4"/>
    <mergeCell ref="G18:I18"/>
    <mergeCell ref="G20:I20"/>
    <mergeCell ref="A12:N12"/>
    <mergeCell ref="H2:N2"/>
    <mergeCell ref="G13:I13"/>
    <mergeCell ref="G16:I16"/>
    <mergeCell ref="G17:I17"/>
    <mergeCell ref="G10:K10"/>
    <mergeCell ref="G19:I19"/>
    <mergeCell ref="F10:F11"/>
    <mergeCell ref="E10:E11"/>
    <mergeCell ref="D10:D11"/>
    <mergeCell ref="C10:C11"/>
    <mergeCell ref="I5:N5"/>
    <mergeCell ref="B10:B11"/>
    <mergeCell ref="A10:A11"/>
    <mergeCell ref="L10:N10"/>
    <mergeCell ref="A57:C57"/>
    <mergeCell ref="A54:F54"/>
    <mergeCell ref="A50:N50"/>
    <mergeCell ref="G51:I51"/>
    <mergeCell ref="G52:I52"/>
    <mergeCell ref="A49:N49"/>
    <mergeCell ref="G54:I54"/>
    <mergeCell ref="G53:I53"/>
    <mergeCell ref="G23:I23"/>
    <mergeCell ref="G45:I45"/>
    <mergeCell ref="A7:N7"/>
    <mergeCell ref="A8:N8"/>
  </mergeCells>
  <pageMargins left="0.39370078740157483" right="0.39370078740157483" top="0.59055118110236227" bottom="0.39370078740157483" header="0.31496062992125984" footer="0.31496062992125984"/>
  <pageSetup paperSize="9" scale="52" fitToHeight="0" orientation="landscape" r:id="rId1"/>
  <rowBreaks count="1" manualBreakCount="1">
    <brk id="4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Fedotova_NY</dc:creator>
  <cp:lastModifiedBy>Бушуева Надежда Павловна</cp:lastModifiedBy>
  <cp:lastPrinted>2017-01-19T11:24:35Z</cp:lastPrinted>
  <dcterms:created xsi:type="dcterms:W3CDTF">2014-07-10T09:08:14Z</dcterms:created>
  <dcterms:modified xsi:type="dcterms:W3CDTF">2017-01-24T04:04:13Z</dcterms:modified>
</cp:coreProperties>
</file>