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150" windowHeight="12405" activeTab="1"/>
  </bookViews>
  <sheets>
    <sheet name="Прием документов" sheetId="4" r:id="rId1"/>
    <sheet name="Затраты" sheetId="1" r:id="rId2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/>
  <c r="F14"/>
  <c r="G14"/>
  <c r="H14"/>
  <c r="I14"/>
  <c r="D14"/>
  <c r="H27" i="4" l="1"/>
  <c r="C13" i="1" l="1"/>
  <c r="C14" s="1"/>
  <c r="C15" l="1"/>
  <c r="H26" i="4"/>
  <c r="J26" s="1"/>
  <c r="J27"/>
  <c r="H29"/>
  <c r="J29" s="1"/>
  <c r="H30"/>
  <c r="J30" s="1"/>
  <c r="H31"/>
  <c r="J31" s="1"/>
  <c r="H25"/>
  <c r="J25" s="1"/>
  <c r="I15" i="1" l="1"/>
  <c r="H15"/>
  <c r="G15"/>
  <c r="F15"/>
  <c r="E15"/>
  <c r="D15"/>
  <c r="E32" i="4" l="1"/>
  <c r="H32" s="1"/>
  <c r="J32" s="1"/>
  <c r="E28" l="1"/>
  <c r="H28" s="1"/>
  <c r="J28" s="1"/>
</calcChain>
</file>

<file path=xl/sharedStrings.xml><?xml version="1.0" encoding="utf-8"?>
<sst xmlns="http://schemas.openxmlformats.org/spreadsheetml/2006/main" count="83" uniqueCount="71">
  <si>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</si>
  <si>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</si>
  <si>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</si>
  <si>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</si>
  <si>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</si>
  <si>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</si>
  <si>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</si>
  <si>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</si>
  <si>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</si>
  <si>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общехозяйственные нужды</t>
  </si>
  <si>
    <t>затраты на коммунальные услуги и содержание объектов недвижимого имущества</t>
  </si>
  <si>
    <t>Итого: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</si>
  <si>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условия (формы) оказания муниципальной услуги:___________________________________________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</si>
  <si>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</si>
  <si>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</si>
  <si>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</si>
  <si>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</si>
  <si>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</si>
  <si>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</si>
  <si>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</si>
  <si>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</si>
  <si>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</si>
  <si>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</si>
  <si>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</si>
  <si>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</si>
  <si>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</si>
  <si>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</si>
  <si>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</si>
  <si>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</si>
  <si>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</si>
  <si>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</si>
  <si>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</si>
  <si>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</si>
  <si>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</si>
  <si>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</si>
  <si>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</si>
  <si>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</si>
  <si>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</si>
  <si>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</si>
  <si>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</si>
  <si>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</si>
  <si>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</si>
  <si>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</si>
  <si>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</si>
  <si>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</si>
  <si>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</si>
  <si>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</si>
  <si>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</si>
  <si>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</si>
  <si>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</si>
  <si>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</si>
  <si>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</si>
  <si>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</si>
  <si>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</si>
  <si>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Начальник  отдела информирования, приема и выдачи документов  Чёрная Т.А.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</si>
  <si>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</si>
  <si>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</si>
  <si>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</si>
  <si>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</si>
  <si>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 , 748870000131030170119001000100000001007100101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</si>
  <si>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содержание муниципальной услуги:</t>
    </r>
    <r>
      <rPr>
        <b/>
        <sz val="12"/>
        <color theme="1"/>
        <rFont val="Times New Roman"/>
        <family val="1"/>
        <charset val="204"/>
      </rPr>
      <t>)</t>
    </r>
  </si>
  <si>
    <t>на единицу (11795 услуг):</t>
  </si>
  <si>
    <t>415157,29</t>
  </si>
  <si>
    <t>4563943,33</t>
  </si>
  <si>
    <t>4148792,04</t>
  </si>
  <si>
    <t>Экономист Кокшарова Н.О.</t>
  </si>
  <si>
    <t>Исполнение за январь-март  от общего доведенного задания на год</t>
  </si>
  <si>
    <t>Исполнение за январь-март от общего доведенного задания на год</t>
  </si>
  <si>
    <t>Отчет</t>
  </si>
  <si>
    <t>за март 2017 года</t>
  </si>
  <si>
    <t>о выполнении муниципального задания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</si>
</sst>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10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20" fontId="0" fillId="0" borderId="0" xfId="0" applyNumberFormat="1" applyFill="1"/>
    <xf numFmtId="4" fontId="4" fillId="0" borderId="0" xfId="0" applyNumberFormat="1" applyFont="1"/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3" fontId="10" fillId="0" borderId="9" xfId="0" applyNumberFormat="1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49" fontId="14" fillId="0" borderId="0" xfId="0" applyNumberFormat="1" applyFont="1"/>
    <xf numFmtId="0" fontId="1" fillId="0" borderId="9" xfId="0" applyFont="1" applyFill="1" applyBorder="1" applyAlignment="1">
      <alignment horizontal="center"/>
    </xf>
    <xf numFmtId="9" fontId="1" fillId="0" borderId="5" xfId="0" applyNumberFormat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/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65" fontId="1" fillId="0" borderId="7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49" fontId="0" fillId="0" borderId="0" xfId="0" applyNumberForma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opLeftCell="A31" zoomScaleNormal="100" workbookViewId="0">
      <selection activeCell="H36" sqref="H36"/>
    </sheetView>
  </sheetViews>
  <sheetFormatPr defaultRowHeight="15"/>
  <cols>
    <col min="1" max="1" width="4.140625" customWidth="1"/>
    <col min="2" max="2" width="17" customWidth="1"/>
    <col min="3" max="3" width="13.42578125" customWidth="1"/>
    <col min="4" max="4" width="5" bestFit="1" customWidth="1"/>
    <col min="5" max="5" width="7" customWidth="1"/>
    <col min="6" max="6" width="18.42578125" customWidth="1"/>
    <col min="7" max="7" width="12.85546875" customWidth="1"/>
    <col min="8" max="8" width="12.7109375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4">
      <c r="F1" s="58" t="s">
        <v>68</v>
      </c>
      <c r="G1" s="59"/>
    </row>
    <row r="2" spans="1:14">
      <c r="C2" s="78" t="s">
        <v>70</v>
      </c>
      <c r="D2" s="78"/>
      <c r="E2" s="78"/>
      <c r="F2" s="78"/>
      <c r="G2" s="78"/>
      <c r="H2" s="78"/>
    </row>
    <row r="3" spans="1:14">
      <c r="D3" s="59"/>
      <c r="E3" s="59"/>
      <c r="F3" s="59" t="s">
        <v>69</v>
      </c>
      <c r="G3" s="59"/>
      <c r="H3" s="59"/>
    </row>
    <row r="5" spans="1:14" s="21" customFormat="1" ht="49.5" customHeight="1">
      <c r="A5" s="80" t="s">
        <v>59</v>
      </c>
      <c r="B5" s="80"/>
      <c r="C5" s="80"/>
      <c r="D5" s="80"/>
      <c r="E5" s="80"/>
      <c r="F5" s="80"/>
      <c r="G5" s="80"/>
      <c r="H5" s="80"/>
      <c r="I5" s="80"/>
      <c r="J5" s="80"/>
      <c r="K5" s="80"/>
    </row>
    <row r="6" spans="1:14" ht="15.75">
      <c r="A6" s="13" t="s">
        <v>47</v>
      </c>
      <c r="B6" s="13"/>
      <c r="C6" s="13"/>
      <c r="D6" s="13"/>
      <c r="E6" s="13"/>
      <c r="F6" s="13"/>
      <c r="G6" s="13"/>
      <c r="H6" s="30"/>
      <c r="I6" s="13"/>
      <c r="J6" s="13"/>
    </row>
    <row r="7" spans="1:14" ht="40.5" customHeight="1">
      <c r="A7" s="82" t="s">
        <v>60</v>
      </c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4" ht="15.75">
      <c r="A8" s="81" t="s">
        <v>12</v>
      </c>
      <c r="B8" s="81"/>
      <c r="C8" s="81"/>
      <c r="D8" s="81"/>
      <c r="E8" s="81"/>
      <c r="F8" s="81"/>
      <c r="G8" s="81"/>
      <c r="H8" s="81"/>
      <c r="I8" s="81"/>
    </row>
    <row r="9" spans="1:14" ht="15.75">
      <c r="A9" s="11"/>
    </row>
    <row r="10" spans="1:14" ht="15.75">
      <c r="A10" s="81" t="s">
        <v>13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</row>
    <row r="11" spans="1:14" ht="16.5" thickBot="1">
      <c r="A11" s="11"/>
    </row>
    <row r="12" spans="1:14" ht="47.25" customHeight="1" thickBot="1">
      <c r="A12" s="75" t="s">
        <v>14</v>
      </c>
      <c r="B12" s="75" t="s">
        <v>15</v>
      </c>
      <c r="C12" s="60" t="s">
        <v>16</v>
      </c>
      <c r="D12" s="61"/>
      <c r="E12" s="60" t="s">
        <v>17</v>
      </c>
      <c r="F12" s="77"/>
      <c r="G12" s="77"/>
      <c r="H12" s="77"/>
      <c r="I12" s="77"/>
      <c r="J12" s="77"/>
      <c r="K12" s="61"/>
    </row>
    <row r="13" spans="1:14" ht="48" thickBot="1">
      <c r="A13" s="76"/>
      <c r="B13" s="76"/>
      <c r="C13" s="12" t="s">
        <v>18</v>
      </c>
      <c r="D13" s="12" t="s">
        <v>19</v>
      </c>
      <c r="E13" s="60" t="s">
        <v>20</v>
      </c>
      <c r="F13" s="61"/>
      <c r="G13" s="60" t="s">
        <v>21</v>
      </c>
      <c r="H13" s="61"/>
      <c r="I13" s="5" t="s">
        <v>22</v>
      </c>
      <c r="J13" s="5" t="s">
        <v>23</v>
      </c>
      <c r="K13" s="5" t="s">
        <v>24</v>
      </c>
    </row>
    <row r="14" spans="1:14" ht="15.75" thickBot="1">
      <c r="A14" s="17">
        <v>1</v>
      </c>
      <c r="B14" s="3">
        <v>2</v>
      </c>
      <c r="C14" s="3">
        <v>3</v>
      </c>
      <c r="D14" s="3">
        <v>4</v>
      </c>
      <c r="E14" s="62">
        <v>5</v>
      </c>
      <c r="F14" s="63"/>
      <c r="G14" s="62">
        <v>6</v>
      </c>
      <c r="H14" s="63"/>
      <c r="I14" s="3">
        <v>7</v>
      </c>
      <c r="J14" s="3">
        <v>8</v>
      </c>
      <c r="K14" s="3">
        <v>9</v>
      </c>
    </row>
    <row r="15" spans="1:14" ht="55.5" customHeight="1" thickBot="1">
      <c r="A15" s="16">
        <v>1</v>
      </c>
      <c r="B15" s="20" t="s">
        <v>28</v>
      </c>
      <c r="C15" s="18" t="s">
        <v>30</v>
      </c>
      <c r="D15" s="18" t="s">
        <v>31</v>
      </c>
      <c r="E15" s="60" t="s">
        <v>34</v>
      </c>
      <c r="F15" s="61"/>
      <c r="G15" s="64">
        <v>3.5</v>
      </c>
      <c r="H15" s="65"/>
      <c r="I15" s="26">
        <v>0</v>
      </c>
      <c r="J15" s="32"/>
      <c r="K15" s="28"/>
      <c r="L15" s="57"/>
      <c r="M15" s="57"/>
      <c r="N15" s="57"/>
    </row>
    <row r="16" spans="1:14" ht="83.25" customHeight="1" thickBot="1">
      <c r="A16" s="16">
        <v>2</v>
      </c>
      <c r="B16" s="19" t="s">
        <v>29</v>
      </c>
      <c r="C16" s="15" t="s">
        <v>32</v>
      </c>
      <c r="D16" s="15" t="s">
        <v>33</v>
      </c>
      <c r="E16" s="60" t="s">
        <v>55</v>
      </c>
      <c r="F16" s="61"/>
      <c r="G16" s="66">
        <v>0.98699999999999999</v>
      </c>
      <c r="H16" s="67"/>
      <c r="I16" s="27">
        <v>0</v>
      </c>
      <c r="J16" s="31"/>
      <c r="K16" s="25"/>
      <c r="L16" s="57"/>
      <c r="M16" s="57"/>
      <c r="N16" s="57"/>
    </row>
    <row r="17" spans="1:14" ht="15.75">
      <c r="A17" s="2"/>
    </row>
    <row r="18" spans="1:14" ht="15.75">
      <c r="A18" s="2"/>
    </row>
    <row r="20" spans="1:14" ht="15.75">
      <c r="A20" s="74" t="s">
        <v>25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13"/>
      <c r="M20" s="13"/>
      <c r="N20" s="13"/>
    </row>
    <row r="21" spans="1:14" ht="16.5" thickBot="1">
      <c r="A21" s="14"/>
    </row>
    <row r="22" spans="1:14" ht="47.25" customHeight="1" thickBot="1">
      <c r="A22" s="75" t="s">
        <v>14</v>
      </c>
      <c r="B22" s="75" t="s">
        <v>26</v>
      </c>
      <c r="C22" s="60" t="s">
        <v>16</v>
      </c>
      <c r="D22" s="61"/>
      <c r="E22" s="60" t="s">
        <v>17</v>
      </c>
      <c r="F22" s="77"/>
      <c r="G22" s="77"/>
      <c r="H22" s="77"/>
      <c r="I22" s="77"/>
      <c r="J22" s="77"/>
      <c r="K22" s="61"/>
    </row>
    <row r="23" spans="1:14" ht="57.75" customHeight="1" thickBot="1">
      <c r="A23" s="76"/>
      <c r="B23" s="76"/>
      <c r="C23" s="12" t="s">
        <v>18</v>
      </c>
      <c r="D23" s="12" t="s">
        <v>19</v>
      </c>
      <c r="E23" s="60" t="s">
        <v>20</v>
      </c>
      <c r="F23" s="61"/>
      <c r="G23" s="5" t="s">
        <v>21</v>
      </c>
      <c r="H23" s="5" t="s">
        <v>46</v>
      </c>
      <c r="I23" s="5" t="s">
        <v>22</v>
      </c>
      <c r="J23" s="5" t="s">
        <v>23</v>
      </c>
      <c r="K23" s="5" t="s">
        <v>24</v>
      </c>
    </row>
    <row r="24" spans="1:14" ht="15.75" thickBot="1">
      <c r="A24" s="17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3">
        <v>11</v>
      </c>
    </row>
    <row r="25" spans="1:14" ht="26.25" customHeight="1" thickBot="1">
      <c r="A25" s="75">
        <v>1</v>
      </c>
      <c r="B25" s="75" t="s">
        <v>39</v>
      </c>
      <c r="C25" s="75" t="s">
        <v>40</v>
      </c>
      <c r="D25" s="75">
        <v>642</v>
      </c>
      <c r="E25" s="34">
        <v>17670</v>
      </c>
      <c r="F25" s="3" t="s">
        <v>35</v>
      </c>
      <c r="G25" s="49">
        <v>5766</v>
      </c>
      <c r="H25" s="44">
        <f>G25/E25*100</f>
        <v>32.631578947368425</v>
      </c>
      <c r="I25" s="56">
        <v>0.05</v>
      </c>
      <c r="J25" s="44">
        <f>H25-100</f>
        <v>-67.368421052631575</v>
      </c>
      <c r="K25" s="68" t="s">
        <v>66</v>
      </c>
    </row>
    <row r="26" spans="1:14" ht="16.5" thickBot="1">
      <c r="A26" s="79"/>
      <c r="B26" s="79"/>
      <c r="C26" s="79"/>
      <c r="D26" s="79"/>
      <c r="E26" s="34">
        <v>10330</v>
      </c>
      <c r="F26" s="3" t="s">
        <v>36</v>
      </c>
      <c r="G26" s="49">
        <v>2618</v>
      </c>
      <c r="H26" s="44">
        <f t="shared" ref="H26:H32" si="0">G26/E26*100</f>
        <v>25.343659244917717</v>
      </c>
      <c r="I26" s="56">
        <v>0.05</v>
      </c>
      <c r="J26" s="44">
        <f t="shared" ref="J26:J32" si="1">H26-100</f>
        <v>-74.656340755082283</v>
      </c>
      <c r="K26" s="69"/>
    </row>
    <row r="27" spans="1:14" ht="26.25" thickBot="1">
      <c r="A27" s="79"/>
      <c r="B27" s="79"/>
      <c r="C27" s="79"/>
      <c r="D27" s="79"/>
      <c r="E27" s="34">
        <v>900</v>
      </c>
      <c r="F27" s="3" t="s">
        <v>37</v>
      </c>
      <c r="G27" s="49">
        <v>227</v>
      </c>
      <c r="H27" s="44">
        <f t="shared" si="0"/>
        <v>25.222222222222225</v>
      </c>
      <c r="I27" s="56">
        <v>0.05</v>
      </c>
      <c r="J27" s="44">
        <f t="shared" si="1"/>
        <v>-74.777777777777771</v>
      </c>
      <c r="K27" s="70"/>
    </row>
    <row r="28" spans="1:14" ht="16.5" thickBot="1">
      <c r="A28" s="79"/>
      <c r="B28" s="79"/>
      <c r="C28" s="79"/>
      <c r="D28" s="79"/>
      <c r="E28" s="40">
        <f>SUM(E25:E27)</f>
        <v>28900</v>
      </c>
      <c r="F28" s="33" t="s">
        <v>38</v>
      </c>
      <c r="G28" s="48">
        <v>8611</v>
      </c>
      <c r="H28" s="44">
        <f t="shared" si="0"/>
        <v>29.79584775086505</v>
      </c>
      <c r="I28" s="56">
        <v>0.05</v>
      </c>
      <c r="J28" s="44">
        <f t="shared" si="1"/>
        <v>-70.20415224913495</v>
      </c>
      <c r="K28" s="52"/>
    </row>
    <row r="29" spans="1:14" ht="40.5" customHeight="1" thickBot="1">
      <c r="A29" s="79"/>
      <c r="B29" s="79"/>
      <c r="C29" s="79"/>
      <c r="D29" s="79"/>
      <c r="E29" s="53">
        <v>5800</v>
      </c>
      <c r="F29" s="51" t="s">
        <v>56</v>
      </c>
      <c r="G29" s="55">
        <v>1780</v>
      </c>
      <c r="H29" s="44">
        <f t="shared" si="0"/>
        <v>30.689655172413794</v>
      </c>
      <c r="I29" s="56">
        <v>0.05</v>
      </c>
      <c r="J29" s="44">
        <f t="shared" si="1"/>
        <v>-69.310344827586206</v>
      </c>
      <c r="K29" s="71" t="s">
        <v>67</v>
      </c>
    </row>
    <row r="30" spans="1:14" ht="40.5" customHeight="1" thickBot="1">
      <c r="A30" s="79"/>
      <c r="B30" s="79"/>
      <c r="C30" s="79"/>
      <c r="D30" s="79"/>
      <c r="E30" s="53">
        <v>3900</v>
      </c>
      <c r="F30" s="51" t="s">
        <v>57</v>
      </c>
      <c r="G30" s="55">
        <v>936</v>
      </c>
      <c r="H30" s="44">
        <f t="shared" si="0"/>
        <v>24</v>
      </c>
      <c r="I30" s="56">
        <v>0.05</v>
      </c>
      <c r="J30" s="44">
        <f t="shared" si="1"/>
        <v>-76</v>
      </c>
      <c r="K30" s="72"/>
    </row>
    <row r="31" spans="1:14" ht="51" customHeight="1" thickBot="1">
      <c r="A31" s="79"/>
      <c r="B31" s="79"/>
      <c r="C31" s="79"/>
      <c r="D31" s="79"/>
      <c r="E31" s="53">
        <v>1800</v>
      </c>
      <c r="F31" s="51" t="s">
        <v>58</v>
      </c>
      <c r="G31" s="55">
        <v>468</v>
      </c>
      <c r="H31" s="44">
        <f t="shared" si="0"/>
        <v>26</v>
      </c>
      <c r="I31" s="56">
        <v>0.05</v>
      </c>
      <c r="J31" s="44">
        <f t="shared" si="1"/>
        <v>-74</v>
      </c>
      <c r="K31" s="73"/>
    </row>
    <row r="32" spans="1:14" ht="16.5" thickBot="1">
      <c r="A32" s="76"/>
      <c r="B32" s="76"/>
      <c r="C32" s="76"/>
      <c r="D32" s="76"/>
      <c r="E32" s="50">
        <f>SUM(E29:E31)</f>
        <v>11500</v>
      </c>
      <c r="F32" s="33" t="s">
        <v>38</v>
      </c>
      <c r="G32" s="45">
        <v>3184</v>
      </c>
      <c r="H32" s="44">
        <f t="shared" si="0"/>
        <v>27.68695652173913</v>
      </c>
      <c r="I32" s="56">
        <v>0.05</v>
      </c>
      <c r="J32" s="44">
        <f t="shared" si="1"/>
        <v>-72.313043478260866</v>
      </c>
      <c r="K32" s="22"/>
    </row>
    <row r="34" spans="1:8">
      <c r="A34" s="29" t="s">
        <v>44</v>
      </c>
    </row>
    <row r="35" spans="1:8">
      <c r="A35" s="29" t="s">
        <v>54</v>
      </c>
      <c r="H35" s="46"/>
    </row>
    <row r="36" spans="1:8">
      <c r="A36" s="29" t="s">
        <v>45</v>
      </c>
    </row>
  </sheetData>
  <mergeCells count="29">
    <mergeCell ref="C2:H2"/>
    <mergeCell ref="A25:A32"/>
    <mergeCell ref="B25:B32"/>
    <mergeCell ref="C25:C32"/>
    <mergeCell ref="D25:D32"/>
    <mergeCell ref="A5:K5"/>
    <mergeCell ref="A10:K10"/>
    <mergeCell ref="A7:K7"/>
    <mergeCell ref="A8:I8"/>
    <mergeCell ref="A12:A13"/>
    <mergeCell ref="B12:B13"/>
    <mergeCell ref="C12:D12"/>
    <mergeCell ref="E12:K12"/>
    <mergeCell ref="E13:F13"/>
    <mergeCell ref="E14:F14"/>
    <mergeCell ref="E15:F15"/>
    <mergeCell ref="K29:K31"/>
    <mergeCell ref="E16:F16"/>
    <mergeCell ref="A20:K20"/>
    <mergeCell ref="A22:A23"/>
    <mergeCell ref="B22:B23"/>
    <mergeCell ref="C22:D22"/>
    <mergeCell ref="E22:K22"/>
    <mergeCell ref="E23:F23"/>
    <mergeCell ref="G13:H13"/>
    <mergeCell ref="G14:H14"/>
    <mergeCell ref="G15:H15"/>
    <mergeCell ref="G16:H16"/>
    <mergeCell ref="K25:K2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0"/>
  <sheetViews>
    <sheetView tabSelected="1" workbookViewId="0">
      <selection activeCell="C19" sqref="C19"/>
    </sheetView>
  </sheetViews>
  <sheetFormatPr defaultRowHeight="15"/>
  <cols>
    <col min="1" max="1" width="7.140625" customWidth="1"/>
    <col min="2" max="2" width="40.7109375" customWidth="1"/>
    <col min="3" max="3" width="23.7109375" customWidth="1"/>
    <col min="4" max="4" width="20.85546875" customWidth="1"/>
    <col min="5" max="5" width="15.42578125" customWidth="1"/>
    <col min="6" max="6" width="16.7109375" customWidth="1"/>
    <col min="7" max="7" width="18.28515625" customWidth="1"/>
    <col min="8" max="8" width="15.5703125" customWidth="1"/>
    <col min="9" max="9" width="11.140625" customWidth="1"/>
  </cols>
  <sheetData>
    <row r="1" spans="1:16" ht="15.75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15.75">
      <c r="A2" s="2"/>
    </row>
    <row r="3" spans="1:16" s="8" customFormat="1" ht="15.75">
      <c r="A3" s="85" t="s">
        <v>50</v>
      </c>
      <c r="B3" s="85"/>
      <c r="C3" s="85"/>
      <c r="D3" s="85"/>
      <c r="E3" s="85"/>
      <c r="F3" s="39">
        <v>4755107.29</v>
      </c>
      <c r="G3" s="7"/>
      <c r="H3" s="7"/>
      <c r="M3" s="83"/>
      <c r="N3" s="83"/>
      <c r="O3" s="83"/>
      <c r="P3" s="83"/>
    </row>
    <row r="4" spans="1:16" s="8" customFormat="1" ht="15.75">
      <c r="A4" s="7" t="s">
        <v>51</v>
      </c>
      <c r="B4" s="7"/>
      <c r="C4" s="7"/>
      <c r="D4" s="39"/>
      <c r="E4" s="7"/>
      <c r="F4" s="39">
        <v>4339950</v>
      </c>
      <c r="H4" s="83"/>
      <c r="I4" s="83"/>
      <c r="J4" s="83"/>
      <c r="K4" s="83"/>
      <c r="L4" s="9"/>
      <c r="M4" s="9"/>
      <c r="N4" s="9"/>
    </row>
    <row r="5" spans="1:16" s="8" customFormat="1" ht="15.75">
      <c r="A5" s="7" t="s">
        <v>53</v>
      </c>
      <c r="E5" s="42"/>
      <c r="F5" s="54" t="s">
        <v>62</v>
      </c>
      <c r="H5" s="9"/>
      <c r="I5" s="9"/>
      <c r="J5" s="9"/>
      <c r="K5" s="9"/>
      <c r="L5" s="9"/>
      <c r="M5" s="9"/>
      <c r="N5" s="9"/>
    </row>
    <row r="6" spans="1:16" s="8" customFormat="1" ht="15.75">
      <c r="A6" s="7" t="s">
        <v>52</v>
      </c>
      <c r="E6" s="43"/>
      <c r="F6" s="54" t="s">
        <v>63</v>
      </c>
      <c r="H6" s="9"/>
      <c r="I6" s="9"/>
      <c r="J6" s="9"/>
      <c r="K6" s="83"/>
      <c r="L6" s="83"/>
      <c r="M6" s="83"/>
      <c r="N6" s="83"/>
    </row>
    <row r="7" spans="1:16" s="8" customFormat="1" ht="15.75">
      <c r="A7" s="7" t="s">
        <v>48</v>
      </c>
      <c r="D7" s="38"/>
      <c r="E7" s="47"/>
      <c r="F7" s="54" t="s">
        <v>64</v>
      </c>
      <c r="H7" s="9"/>
      <c r="I7" s="83"/>
      <c r="J7" s="83"/>
      <c r="K7" s="83"/>
      <c r="L7" s="83"/>
      <c r="M7" s="9"/>
      <c r="N7" s="9"/>
    </row>
    <row r="8" spans="1:16" s="8" customFormat="1" ht="15.75">
      <c r="A8" s="7" t="s">
        <v>49</v>
      </c>
      <c r="D8" s="42"/>
      <c r="F8" s="54" t="s">
        <v>62</v>
      </c>
      <c r="H8" s="9"/>
      <c r="I8" s="83"/>
      <c r="J8" s="83"/>
      <c r="K8" s="83"/>
      <c r="L8" s="83"/>
      <c r="M8" s="9"/>
      <c r="N8" s="9"/>
    </row>
    <row r="9" spans="1:16" ht="16.5" thickBot="1">
      <c r="A9" s="1"/>
      <c r="H9" s="10"/>
      <c r="I9" s="10"/>
      <c r="J9" s="10"/>
      <c r="K9" s="10"/>
      <c r="L9" s="10"/>
      <c r="M9" s="10"/>
      <c r="N9" s="10"/>
    </row>
    <row r="10" spans="1:16" ht="15.75" thickBot="1">
      <c r="A10" s="71" t="s">
        <v>0</v>
      </c>
      <c r="B10" s="71" t="s">
        <v>1</v>
      </c>
      <c r="C10" s="62" t="s">
        <v>2</v>
      </c>
      <c r="D10" s="84"/>
      <c r="E10" s="84"/>
      <c r="F10" s="84"/>
      <c r="G10" s="63"/>
      <c r="H10" s="71" t="s">
        <v>3</v>
      </c>
      <c r="I10" s="71" t="s">
        <v>4</v>
      </c>
    </row>
    <row r="11" spans="1:16" ht="15.75" thickBot="1">
      <c r="A11" s="72"/>
      <c r="B11" s="72"/>
      <c r="C11" s="71" t="s">
        <v>5</v>
      </c>
      <c r="D11" s="62" t="s">
        <v>6</v>
      </c>
      <c r="E11" s="84"/>
      <c r="F11" s="84"/>
      <c r="G11" s="63"/>
      <c r="H11" s="72"/>
      <c r="I11" s="72"/>
    </row>
    <row r="12" spans="1:16" ht="77.25" thickBot="1">
      <c r="A12" s="73"/>
      <c r="B12" s="73"/>
      <c r="C12" s="73"/>
      <c r="D12" s="3" t="s">
        <v>7</v>
      </c>
      <c r="E12" s="3" t="s">
        <v>8</v>
      </c>
      <c r="F12" s="3" t="s">
        <v>9</v>
      </c>
      <c r="G12" s="3" t="s">
        <v>10</v>
      </c>
      <c r="H12" s="73"/>
      <c r="I12" s="73"/>
    </row>
    <row r="13" spans="1:16" ht="111.75" customHeight="1" thickBot="1">
      <c r="A13" s="16">
        <v>1</v>
      </c>
      <c r="B13" s="23" t="s">
        <v>41</v>
      </c>
      <c r="C13" s="24">
        <f>D13+F13</f>
        <v>6335270.0099999998</v>
      </c>
      <c r="D13" s="24">
        <v>2592211.34</v>
      </c>
      <c r="E13" s="24">
        <v>2592211.34</v>
      </c>
      <c r="F13" s="24">
        <v>3743058.67</v>
      </c>
      <c r="G13" s="24">
        <v>197732.12</v>
      </c>
      <c r="H13" s="24">
        <v>41170.42</v>
      </c>
      <c r="I13" s="24">
        <v>39730.129999999997</v>
      </c>
    </row>
    <row r="14" spans="1:16" ht="16.5" thickBot="1">
      <c r="A14" s="16"/>
      <c r="B14" s="23" t="s">
        <v>61</v>
      </c>
      <c r="C14" s="24">
        <f>C13/11795</f>
        <v>537.11488003391264</v>
      </c>
      <c r="D14" s="24">
        <f>D13/11795</f>
        <v>219.77205086901228</v>
      </c>
      <c r="E14" s="24">
        <f t="shared" ref="E14:I14" si="0">E13/11795</f>
        <v>219.77205086901228</v>
      </c>
      <c r="F14" s="24">
        <f t="shared" si="0"/>
        <v>317.34282916490037</v>
      </c>
      <c r="G14" s="24">
        <f t="shared" si="0"/>
        <v>16.764062738448494</v>
      </c>
      <c r="H14" s="24">
        <f t="shared" si="0"/>
        <v>3.4904976685036031</v>
      </c>
      <c r="I14" s="24">
        <f t="shared" si="0"/>
        <v>3.3683874523103006</v>
      </c>
    </row>
    <row r="15" spans="1:16" ht="16.5" thickBot="1">
      <c r="A15" s="4"/>
      <c r="B15" s="6" t="s">
        <v>11</v>
      </c>
      <c r="C15" s="24">
        <f>C13</f>
        <v>6335270.0099999998</v>
      </c>
      <c r="D15" s="24">
        <f t="shared" ref="D15:I15" si="1">D13</f>
        <v>2592211.34</v>
      </c>
      <c r="E15" s="24">
        <f t="shared" si="1"/>
        <v>2592211.34</v>
      </c>
      <c r="F15" s="24">
        <f t="shared" si="1"/>
        <v>3743058.67</v>
      </c>
      <c r="G15" s="24">
        <f t="shared" si="1"/>
        <v>197732.12</v>
      </c>
      <c r="H15" s="24">
        <f t="shared" si="1"/>
        <v>41170.42</v>
      </c>
      <c r="I15" s="24">
        <f t="shared" si="1"/>
        <v>39730.129999999997</v>
      </c>
    </row>
    <row r="16" spans="1:16" ht="15.75">
      <c r="A16" s="1"/>
    </row>
    <row r="17" spans="1:2">
      <c r="A17" s="35" t="s">
        <v>42</v>
      </c>
      <c r="B17" s="35"/>
    </row>
    <row r="18" spans="1:2">
      <c r="A18" s="36" t="s">
        <v>65</v>
      </c>
      <c r="B18" s="37"/>
    </row>
    <row r="19" spans="1:2">
      <c r="A19" s="36" t="s">
        <v>43</v>
      </c>
      <c r="B19" s="37"/>
    </row>
    <row r="20" spans="1:2" ht="15.75">
      <c r="A20" s="1"/>
      <c r="B20" s="14"/>
    </row>
  </sheetData>
  <mergeCells count="13">
    <mergeCell ref="M3:P3"/>
    <mergeCell ref="H4:K4"/>
    <mergeCell ref="K6:N6"/>
    <mergeCell ref="I7:L7"/>
    <mergeCell ref="A3:E3"/>
    <mergeCell ref="I8:L8"/>
    <mergeCell ref="A10:A12"/>
    <mergeCell ref="B10:B12"/>
    <mergeCell ref="C10:G10"/>
    <mergeCell ref="H10:H12"/>
    <mergeCell ref="I10:I12"/>
    <mergeCell ref="C11:C12"/>
    <mergeCell ref="D11:G1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2017-04-11T05:39:02Z</cp:lastPrinted>
  <dcterms:created xsi:type="dcterms:W3CDTF">2016-02-03T11:00:06Z</dcterms:created>
  <dcterms:modified xsi:type="dcterms:W3CDTF">2017-04-12T04:06:57Z</dcterms:modified>
</cp:coreProperties>
</file>