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47" i="1" l="1"/>
  <c r="H31" i="1"/>
  <c r="H27" i="1"/>
  <c r="H22" i="1"/>
  <c r="I47" i="1" l="1"/>
  <c r="G47" i="1"/>
  <c r="F47" i="1"/>
  <c r="E47" i="1"/>
  <c r="I45" i="1"/>
  <c r="G45" i="1"/>
  <c r="F45" i="1"/>
  <c r="E45" i="1"/>
  <c r="I42" i="1"/>
  <c r="I40" i="1"/>
  <c r="H40" i="1"/>
  <c r="H42" i="1" s="1"/>
  <c r="G42" i="1"/>
  <c r="G40" i="1"/>
  <c r="F42" i="1"/>
  <c r="F40" i="1"/>
  <c r="E42" i="1"/>
  <c r="E40" i="1"/>
  <c r="I35" i="1"/>
  <c r="I31" i="1"/>
  <c r="I27" i="1"/>
  <c r="I18" i="1"/>
  <c r="G35" i="1" l="1"/>
  <c r="E35" i="1"/>
  <c r="F35" i="1" l="1"/>
  <c r="H45" i="1"/>
  <c r="H26" i="1"/>
  <c r="I22" i="1"/>
  <c r="H35" i="1" l="1"/>
</calcChain>
</file>

<file path=xl/sharedStrings.xml><?xml version="1.0" encoding="utf-8"?>
<sst xmlns="http://schemas.openxmlformats.org/spreadsheetml/2006/main" count="122" uniqueCount="66">
  <si>
    <t xml:space="preserve">Отчет </t>
  </si>
  <si>
    <t>об исполнении муниципальной программы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</si>
  <si>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</si>
  <si>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</si>
  <si>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</si>
  <si>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</si>
  <si>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</si>
  <si>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</si>
  <si>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</si>
  <si>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</si>
  <si>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</si>
  <si>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</si>
  <si>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</si>
  <si>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</si>
  <si>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</si>
  <si>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</si>
  <si>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</si>
  <si>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</si>
  <si>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>по</t>
  </si>
  <si>
    <t>состоянию на</t>
  </si>
  <si>
    <t>Фактическое значение за отчетный период</t>
  </si>
  <si>
    <t>ВСЕГО ПО МУНИЦИПАЛЬНОЙ ПРОГРАММЕ,
в том числе</t>
  </si>
  <si>
    <t xml:space="preserve">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</si>
  <si>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составление формы)</t>
  </si>
  <si>
    <t>«Управление муниципальным имуществом города Югорска на 2014-2020 годы»</t>
  </si>
  <si>
    <t>ДМСиГ администрации города Югорска</t>
  </si>
  <si>
    <r>
      <t>Цель:</t>
    </r>
    <r>
      <rPr>
        <sz val="10"/>
        <color theme="1"/>
        <rFont val="Times New Roman"/>
        <family val="1"/>
        <charset val="204"/>
      </rPr>
      <t xml:space="preserve"> «Формирование эффективной системы управления муниципальным имуществом города Югорска, позволяющей обеспечить оптимальный состав имущества для исполнения полномочий департамента муниципальной собственности и градостроительства администрации города Югорска, достоверный учет и контроль использования муниципального имущества города Югорска»</t>
    </r>
  </si>
  <si>
    <t>1</t>
  </si>
  <si>
    <t>ДМСиГ</t>
  </si>
  <si>
    <t>2</t>
  </si>
  <si>
    <t>3</t>
  </si>
  <si>
    <t>4</t>
  </si>
  <si>
    <t>ДЖКиСК</t>
  </si>
  <si>
    <t>Ответственный исполнитель (ДМСиГ)</t>
  </si>
  <si>
    <t xml:space="preserve">Соисполнитель 2 (ДЖКиСК)
</t>
  </si>
  <si>
    <t>и отчетности администрации</t>
  </si>
  <si>
    <t>2016 г.</t>
  </si>
  <si>
    <t>01 апреля</t>
  </si>
  <si>
    <t>Наименование 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</si>
  <si>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</si>
  <si>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Результаты реализации муниципальной программы</t>
  </si>
  <si>
    <t xml:space="preserve">Содержание имущества, находящегося в муниципальной собственности </t>
  </si>
  <si>
    <t>Осуществление мероприятий по землеустройству и землепользованию</t>
  </si>
  <si>
    <t>Капитальный ремонт объектов недвижимости, находящихся в муниципальной собственности и приобретение муниципального имущества</t>
  </si>
  <si>
    <t>-</t>
  </si>
  <si>
    <t>Обеспечение функций Департамента муниципальной собственности и градостроительства администрации города Югорска</t>
  </si>
  <si>
    <t>Управление бухгалтерского учета и отчетности администрации города Югорска</t>
  </si>
  <si>
    <t xml:space="preserve">Соисполнитель 1 (Управление бухгалтерского учета и отчетности администрации города Югорска)
</t>
  </si>
  <si>
    <t>Управление бухгалтерского учета</t>
  </si>
  <si>
    <r>
      <t>________</t>
    </r>
    <r>
      <rPr>
        <u/>
        <sz val="12"/>
        <color theme="1"/>
        <rFont val="Times New Roman"/>
        <family val="1"/>
        <charset val="204"/>
      </rPr>
      <t>ДМСиГ</t>
    </r>
    <r>
      <rPr>
        <sz val="12"/>
        <color theme="1"/>
        <rFont val="Times New Roman"/>
        <family val="1"/>
        <charset val="204"/>
      </rPr>
      <t>___________    _____</t>
    </r>
    <r>
      <rPr>
        <u/>
        <sz val="12"/>
        <color theme="1"/>
        <rFont val="Times New Roman"/>
        <family val="1"/>
        <charset val="204"/>
      </rPr>
      <t>Голин С.Д.</t>
    </r>
    <r>
      <rPr>
        <sz val="12"/>
        <color theme="1"/>
        <rFont val="Times New Roman"/>
        <family val="1"/>
        <charset val="204"/>
      </rPr>
      <t>_____/_____________          _______</t>
    </r>
    <r>
      <rPr>
        <u/>
        <sz val="12"/>
        <color theme="1"/>
        <rFont val="Times New Roman"/>
        <family val="1"/>
        <charset val="204"/>
      </rPr>
      <t>Анкаева Р.С.</t>
    </r>
    <r>
      <rPr>
        <sz val="12"/>
        <color theme="1"/>
        <rFont val="Times New Roman"/>
        <family val="1"/>
        <charset val="204"/>
      </rPr>
      <t>_______/________________/</t>
    </r>
    <r>
      <rPr>
        <u/>
        <sz val="12"/>
        <color theme="1"/>
        <rFont val="Times New Roman"/>
        <family val="1"/>
        <charset val="204"/>
      </rPr>
      <t xml:space="preserve">    5-00-14 </t>
    </r>
  </si>
  <si>
    <t xml:space="preserve">Оплата взносов в фонд капитального ремонта общего имущества в многоквартирных домах за декабрь  – февраль  – 707,5 тыс. руб.;  Оплата 1,5% за найм жилых помещений по начислению, сбору и перечислению платежей нанимателей многоквартирных домах  –  15,7 тыс.руб.;  Оплата 8-ми м/контрактов по паспортизации и инвентаризации объектов муниципальной собственности  – 755,5 тыс. руб.; Оплата за предоставление права использования и абонентское обслуживание системы «Контурн-Экстерн» - 14,7 тыс. руб. </t>
  </si>
  <si>
    <t>На 1-й квартал по данному мероприятию не предусмотрены бюджетные ассигнования</t>
  </si>
  <si>
    <t xml:space="preserve">Не проведен аукцион по межеванию и постановке на кадастровый учет земельных участков  </t>
  </si>
  <si>
    <r>
      <rPr>
        <u/>
        <sz val="12"/>
        <color theme="1"/>
        <rFont val="Times New Roman"/>
        <family val="1"/>
        <charset val="204"/>
      </rPr>
      <t>города Югорска__</t>
    </r>
    <r>
      <rPr>
        <sz val="12"/>
        <color theme="1"/>
        <rFont val="Times New Roman"/>
        <family val="1"/>
        <charset val="204"/>
      </rPr>
      <t>___________    ___</t>
    </r>
    <r>
      <rPr>
        <u/>
        <sz val="12"/>
        <color theme="1"/>
        <rFont val="Times New Roman"/>
        <family val="1"/>
        <charset val="204"/>
      </rPr>
      <t>Михайлова Л.А.</t>
    </r>
    <r>
      <rPr>
        <sz val="12"/>
        <color theme="1"/>
        <rFont val="Times New Roman"/>
        <family val="1"/>
        <charset val="204"/>
      </rPr>
      <t>__/_____________          _____</t>
    </r>
    <r>
      <rPr>
        <u/>
        <sz val="12"/>
        <color theme="1"/>
        <rFont val="Times New Roman"/>
        <family val="1"/>
        <charset val="204"/>
      </rPr>
      <t>Бочарова О.В.</t>
    </r>
    <r>
      <rPr>
        <sz val="12"/>
        <color theme="1"/>
        <rFont val="Times New Roman"/>
        <family val="1"/>
        <charset val="204"/>
      </rPr>
      <t xml:space="preserve">______/_________________/ </t>
    </r>
    <r>
      <rPr>
        <u/>
        <sz val="12"/>
        <color theme="1"/>
        <rFont val="Times New Roman"/>
        <family val="1"/>
        <charset val="204"/>
      </rPr>
      <t xml:space="preserve">     5-00-47</t>
    </r>
  </si>
  <si>
    <t xml:space="preserve">                           </t>
  </si>
  <si>
    <t>(наименование программы)</t>
  </si>
  <si>
    <t xml:space="preserve">                         </t>
  </si>
  <si>
    <t xml:space="preserve">  (ответственный исполнитель)</t>
  </si>
  <si>
    <r>
      <t>Задача</t>
    </r>
    <r>
      <rPr>
        <sz val="10"/>
        <color theme="1"/>
        <rFont val="Times New Roman"/>
        <family val="1"/>
        <charset val="204"/>
      </rPr>
      <t xml:space="preserve"> «Управление и распоряжение муниципальным имуществом и земельными ресурсами" </t>
    </r>
  </si>
  <si>
    <t>Тыс. рублей</t>
  </si>
  <si>
    <t xml:space="preserve">                     (соисполнитель 2)                                              (ФИО руководителя)                    (подпись)                             (ФИО исполнителя, ответственного за                    (подпись)                      (телефон)</t>
  </si>
  <si>
    <t xml:space="preserve">                  (ответственный исполнитель)                              (ФИО руководителя)                    (подпись)                                (ФИО исполнителя, ответственного за                   (подпись)                          (телефон)</t>
  </si>
  <si>
    <t xml:space="preserve">                  (соисполнитель 1)                                               (ФИО руководителя)                   (подпись)                                 (ФИО исполнителя, ответственного за                   (подпись)                       (телефон)    </t>
  </si>
  <si>
    <r>
      <t>Дата составления отчета __</t>
    </r>
    <r>
      <rPr>
        <u/>
        <sz val="11"/>
        <color rgb="FF26282F"/>
        <rFont val="Times New Roman"/>
        <family val="1"/>
        <charset val="204"/>
      </rPr>
      <t>11</t>
    </r>
    <r>
      <rPr>
        <sz val="11"/>
        <color rgb="FF26282F"/>
        <rFont val="Times New Roman"/>
        <family val="1"/>
        <charset val="204"/>
      </rPr>
      <t>__/_____</t>
    </r>
    <r>
      <rPr>
        <u/>
        <sz val="11"/>
        <color rgb="FF26282F"/>
        <rFont val="Times New Roman"/>
        <family val="1"/>
        <charset val="204"/>
      </rPr>
      <t>апреля</t>
    </r>
    <r>
      <rPr>
        <sz val="11"/>
        <color rgb="FF26282F"/>
        <rFont val="Times New Roman"/>
        <family val="1"/>
        <charset val="204"/>
      </rPr>
      <t>_________/</t>
    </r>
    <r>
      <rPr>
        <u/>
        <sz val="11"/>
        <color rgb="FF26282F"/>
        <rFont val="Times New Roman"/>
        <family val="1"/>
        <charset val="204"/>
      </rPr>
      <t>2016 год</t>
    </r>
  </si>
  <si>
    <r>
      <t>______</t>
    </r>
    <r>
      <rPr>
        <u/>
        <sz val="12"/>
        <color theme="1"/>
        <rFont val="Times New Roman"/>
        <family val="1"/>
        <charset val="204"/>
      </rPr>
      <t>ДЖКиСК</t>
    </r>
    <r>
      <rPr>
        <sz val="12"/>
        <color theme="1"/>
        <rFont val="Times New Roman"/>
        <family val="1"/>
        <charset val="204"/>
      </rPr>
      <t xml:space="preserve">_________     ___ </t>
    </r>
    <r>
      <rPr>
        <u/>
        <sz val="12"/>
        <color theme="1"/>
        <rFont val="Times New Roman"/>
        <family val="1"/>
        <charset val="204"/>
      </rPr>
      <t>Бандурин В.К.</t>
    </r>
    <r>
      <rPr>
        <sz val="12"/>
        <color theme="1"/>
        <rFont val="Times New Roman"/>
        <family val="1"/>
        <charset val="204"/>
      </rPr>
      <t>_____/_____________           _____</t>
    </r>
    <r>
      <rPr>
        <u/>
        <sz val="12"/>
        <color theme="1"/>
        <rFont val="Times New Roman"/>
        <family val="1"/>
        <charset val="204"/>
      </rPr>
      <t>Титова Е.В.</t>
    </r>
    <r>
      <rPr>
        <sz val="12"/>
        <color theme="1"/>
        <rFont val="Times New Roman"/>
        <family val="1"/>
        <charset val="204"/>
      </rPr>
      <t>________/________________/</t>
    </r>
    <r>
      <rPr>
        <u/>
        <sz val="12"/>
        <color theme="1"/>
        <rFont val="Times New Roman"/>
        <family val="1"/>
        <charset val="204"/>
      </rPr>
      <t xml:space="preserve">       7-43-03</t>
    </r>
  </si>
  <si>
    <t>(гр.7- гр.6)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</si>
</sst>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color rgb="FF26282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11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39" fontId="4" fillId="0" borderId="11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4" fillId="2" borderId="11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Alignment="1">
      <alignment vertical="center" shrinkToFit="1"/>
    </xf>
    <xf numFmtId="0" fontId="4" fillId="0" borderId="0" xfId="0" applyFont="1" applyBorder="1" applyAlignment="1">
      <alignment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2" fontId="4" fillId="0" borderId="28" xfId="0" applyNumberFormat="1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49" fontId="4" fillId="0" borderId="12" xfId="0" applyNumberFormat="1" applyFont="1" applyFill="1" applyBorder="1" applyAlignment="1">
      <alignment horizontal="left" vertical="center" wrapText="1"/>
    </xf>
    <xf numFmtId="49" fontId="4" fillId="0" borderId="29" xfId="0" applyNumberFormat="1" applyFont="1" applyFill="1" applyBorder="1" applyAlignment="1">
      <alignment horizontal="left" vertical="center" wrapText="1"/>
    </xf>
    <xf numFmtId="49" fontId="4" fillId="0" borderId="30" xfId="0" applyNumberFormat="1" applyFont="1" applyFill="1" applyBorder="1" applyAlignment="1">
      <alignment horizontal="left" vertical="center" wrapText="1"/>
    </xf>
    <xf numFmtId="49" fontId="4" fillId="0" borderId="34" xfId="0" applyNumberFormat="1" applyFont="1" applyBorder="1" applyAlignment="1">
      <alignment horizontal="center" vertical="center" wrapText="1"/>
    </xf>
    <xf numFmtId="49" fontId="4" fillId="0" borderId="29" xfId="0" applyNumberFormat="1" applyFont="1" applyBorder="1" applyAlignment="1">
      <alignment horizontal="center" vertical="center" wrapText="1"/>
    </xf>
    <xf numFmtId="49" fontId="4" fillId="0" borderId="35" xfId="0" applyNumberFormat="1" applyFont="1" applyBorder="1" applyAlignment="1">
      <alignment horizontal="center" vertical="center" wrapText="1"/>
    </xf>
    <xf numFmtId="49" fontId="4" fillId="0" borderId="36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/>
    </xf>
    <xf numFmtId="0" fontId="4" fillId="0" borderId="4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42" xfId="0" applyFont="1" applyFill="1" applyBorder="1" applyAlignment="1">
      <alignment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9" fontId="4" fillId="0" borderId="24" xfId="0" applyNumberFormat="1" applyFont="1" applyFill="1" applyBorder="1" applyAlignment="1">
      <alignment horizontal="left" vertical="center" wrapText="1"/>
    </xf>
    <xf numFmtId="49" fontId="4" fillId="0" borderId="25" xfId="0" applyNumberFormat="1" applyFont="1" applyFill="1" applyBorder="1" applyAlignment="1">
      <alignment horizontal="left" vertical="center" wrapText="1"/>
    </xf>
    <xf numFmtId="49" fontId="4" fillId="0" borderId="26" xfId="0" applyNumberFormat="1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33" xfId="0" applyNumberFormat="1" applyFont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tabSelected="1" zoomScaleNormal="100" workbookViewId="0">
      <selection activeCell="A53" sqref="A53:J53"/>
    </sheetView>
  </sheetViews>
  <sheetFormatPr defaultRowHeight="15" x14ac:dyDescent="0.25"/>
  <cols>
    <col min="1" max="1" width="5.7109375" customWidth="1"/>
    <col min="2" max="2" width="31.5703125" customWidth="1"/>
    <col min="3" max="3" width="18.28515625" customWidth="1"/>
    <col min="4" max="4" width="15.28515625" style="18" customWidth="1"/>
    <col min="5" max="5" width="17.85546875" customWidth="1"/>
    <col min="6" max="6" width="15.5703125" customWidth="1"/>
    <col min="7" max="7" width="16.5703125" customWidth="1"/>
    <col min="8" max="8" width="14" customWidth="1"/>
    <col min="9" max="9" width="15.28515625" customWidth="1"/>
    <col min="10" max="10" width="21.42578125" customWidth="1"/>
  </cols>
  <sheetData>
    <row r="1" spans="1:10" ht="15.75" customHeight="1" x14ac:dyDescent="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14.25" customHeight="1" x14ac:dyDescent="0.25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ht="15.75" customHeight="1" x14ac:dyDescent="0.25">
      <c r="A3" s="12"/>
      <c r="B3" s="12"/>
      <c r="C3" s="12"/>
      <c r="D3" s="17" t="s">
        <v>18</v>
      </c>
      <c r="E3" s="1" t="s">
        <v>19</v>
      </c>
      <c r="F3" s="13" t="s">
        <v>37</v>
      </c>
      <c r="G3" s="14" t="s">
        <v>36</v>
      </c>
      <c r="H3" s="12"/>
      <c r="I3" s="12"/>
      <c r="J3" s="12"/>
    </row>
    <row r="4" spans="1:10" ht="15.75" x14ac:dyDescent="0.25">
      <c r="A4" s="1"/>
    </row>
    <row r="5" spans="1:10" ht="16.5" customHeight="1" x14ac:dyDescent="0.25">
      <c r="A5" s="42"/>
      <c r="B5" s="42"/>
      <c r="C5" s="86" t="s">
        <v>24</v>
      </c>
      <c r="D5" s="86"/>
      <c r="E5" s="86"/>
      <c r="F5" s="86"/>
      <c r="G5" s="86"/>
      <c r="H5" s="86"/>
    </row>
    <row r="6" spans="1:10" ht="11.25" customHeight="1" x14ac:dyDescent="0.25">
      <c r="A6" s="43" t="s">
        <v>54</v>
      </c>
      <c r="B6" s="43"/>
      <c r="C6" s="43"/>
      <c r="D6" s="43"/>
      <c r="E6" s="87" t="s">
        <v>55</v>
      </c>
      <c r="F6" s="87"/>
    </row>
    <row r="7" spans="1:10" ht="17.25" customHeight="1" x14ac:dyDescent="0.25">
      <c r="A7" s="44"/>
      <c r="B7" s="44"/>
      <c r="C7" s="88" t="s">
        <v>25</v>
      </c>
      <c r="D7" s="88"/>
      <c r="E7" s="88"/>
      <c r="F7" s="88"/>
      <c r="G7" s="88"/>
      <c r="H7" s="88"/>
    </row>
    <row r="8" spans="1:10" ht="11.25" customHeight="1" x14ac:dyDescent="0.25">
      <c r="A8" s="43" t="s">
        <v>56</v>
      </c>
      <c r="B8" s="43"/>
      <c r="C8" s="43"/>
      <c r="D8" s="43"/>
      <c r="E8" s="89" t="s">
        <v>57</v>
      </c>
      <c r="F8" s="89"/>
    </row>
    <row r="9" spans="1:10" ht="15.75" x14ac:dyDescent="0.25">
      <c r="A9" s="2" t="s">
        <v>2</v>
      </c>
      <c r="G9" s="11"/>
      <c r="J9" s="49" t="s">
        <v>59</v>
      </c>
    </row>
    <row r="10" spans="1:10" ht="27.75" customHeight="1" x14ac:dyDescent="0.25">
      <c r="A10" s="96" t="s">
        <v>3</v>
      </c>
      <c r="B10" s="95" t="s">
        <v>38</v>
      </c>
      <c r="C10" s="95" t="s">
        <v>39</v>
      </c>
      <c r="D10" s="82" t="s">
        <v>4</v>
      </c>
      <c r="E10" s="95" t="s">
        <v>5</v>
      </c>
      <c r="F10" s="97" t="s">
        <v>6</v>
      </c>
      <c r="G10" s="98" t="s">
        <v>20</v>
      </c>
      <c r="H10" s="94" t="s">
        <v>7</v>
      </c>
      <c r="I10" s="95"/>
      <c r="J10" s="95" t="s">
        <v>40</v>
      </c>
    </row>
    <row r="11" spans="1:10" ht="35.25" customHeight="1" x14ac:dyDescent="0.25">
      <c r="A11" s="96"/>
      <c r="B11" s="95"/>
      <c r="C11" s="95"/>
      <c r="D11" s="82"/>
      <c r="E11" s="95"/>
      <c r="F11" s="97"/>
      <c r="G11" s="99"/>
      <c r="H11" s="10" t="s">
        <v>8</v>
      </c>
      <c r="I11" s="8" t="s">
        <v>9</v>
      </c>
      <c r="J11" s="95"/>
    </row>
    <row r="12" spans="1:10" ht="42" customHeight="1" x14ac:dyDescent="0.25">
      <c r="A12" s="96"/>
      <c r="B12" s="95"/>
      <c r="C12" s="95"/>
      <c r="D12" s="82"/>
      <c r="E12" s="95"/>
      <c r="F12" s="97"/>
      <c r="G12" s="100"/>
      <c r="H12" s="10" t="s">
        <v>65</v>
      </c>
      <c r="I12" s="8" t="s">
        <v>10</v>
      </c>
      <c r="J12" s="95"/>
    </row>
    <row r="13" spans="1:10" ht="13.5" customHeight="1" x14ac:dyDescent="0.25">
      <c r="A13" s="8">
        <v>1</v>
      </c>
      <c r="B13" s="8">
        <v>2</v>
      </c>
      <c r="C13" s="8">
        <v>3</v>
      </c>
      <c r="D13" s="19">
        <v>4</v>
      </c>
      <c r="E13" s="8">
        <v>5</v>
      </c>
      <c r="F13" s="8">
        <v>6</v>
      </c>
      <c r="G13" s="16">
        <v>7</v>
      </c>
      <c r="H13" s="8">
        <v>8</v>
      </c>
      <c r="I13" s="8">
        <v>9</v>
      </c>
      <c r="J13" s="8">
        <v>10</v>
      </c>
    </row>
    <row r="14" spans="1:10" ht="34.5" customHeight="1" x14ac:dyDescent="0.25">
      <c r="A14" s="90" t="s">
        <v>26</v>
      </c>
      <c r="B14" s="91"/>
      <c r="C14" s="91"/>
      <c r="D14" s="91"/>
      <c r="E14" s="91"/>
      <c r="F14" s="91"/>
      <c r="G14" s="91"/>
      <c r="H14" s="91"/>
      <c r="I14" s="91"/>
      <c r="J14" s="92"/>
    </row>
    <row r="15" spans="1:10" ht="19.5" customHeight="1" x14ac:dyDescent="0.25">
      <c r="A15" s="45"/>
      <c r="B15" s="93" t="s">
        <v>58</v>
      </c>
      <c r="C15" s="93"/>
      <c r="D15" s="93"/>
      <c r="E15" s="93"/>
      <c r="F15" s="93"/>
      <c r="G15" s="93"/>
      <c r="H15" s="93"/>
      <c r="I15" s="93"/>
      <c r="J15" s="93"/>
    </row>
    <row r="16" spans="1:10" ht="34.5" customHeight="1" x14ac:dyDescent="0.25">
      <c r="A16" s="107" t="s">
        <v>27</v>
      </c>
      <c r="B16" s="101" t="s">
        <v>41</v>
      </c>
      <c r="C16" s="104" t="s">
        <v>28</v>
      </c>
      <c r="D16" s="23" t="s">
        <v>11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9"/>
    </row>
    <row r="17" spans="1:10" ht="41.25" customHeight="1" x14ac:dyDescent="0.25">
      <c r="A17" s="108"/>
      <c r="B17" s="102"/>
      <c r="C17" s="105"/>
      <c r="D17" s="23" t="s">
        <v>13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15"/>
    </row>
    <row r="18" spans="1:10" ht="265.5" customHeight="1" x14ac:dyDescent="0.25">
      <c r="A18" s="108"/>
      <c r="B18" s="102"/>
      <c r="C18" s="105"/>
      <c r="D18" s="23" t="s">
        <v>14</v>
      </c>
      <c r="E18" s="40">
        <v>11100</v>
      </c>
      <c r="F18" s="39">
        <v>11100</v>
      </c>
      <c r="G18" s="39">
        <v>1493.4</v>
      </c>
      <c r="H18" s="39">
        <v>-9606.6</v>
      </c>
      <c r="I18" s="27">
        <f>G18/F18*100</f>
        <v>13.454054054054055</v>
      </c>
      <c r="J18" s="28" t="s">
        <v>50</v>
      </c>
    </row>
    <row r="19" spans="1:10" ht="41.25" customHeight="1" x14ac:dyDescent="0.25">
      <c r="A19" s="109"/>
      <c r="B19" s="103"/>
      <c r="C19" s="106"/>
      <c r="D19" s="23" t="s">
        <v>15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15"/>
    </row>
    <row r="20" spans="1:10" ht="30.75" customHeight="1" x14ac:dyDescent="0.25">
      <c r="A20" s="110" t="s">
        <v>29</v>
      </c>
      <c r="B20" s="51" t="s">
        <v>42</v>
      </c>
      <c r="C20" s="104" t="s">
        <v>28</v>
      </c>
      <c r="D20" s="23" t="s">
        <v>11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15"/>
    </row>
    <row r="21" spans="1:10" ht="36.75" customHeight="1" x14ac:dyDescent="0.25">
      <c r="A21" s="111"/>
      <c r="B21" s="52"/>
      <c r="C21" s="105"/>
      <c r="D21" s="23" t="s">
        <v>13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15"/>
    </row>
    <row r="22" spans="1:10" ht="49.5" customHeight="1" x14ac:dyDescent="0.25">
      <c r="A22" s="111"/>
      <c r="B22" s="52"/>
      <c r="C22" s="105"/>
      <c r="D22" s="23" t="s">
        <v>14</v>
      </c>
      <c r="E22" s="39">
        <v>1500</v>
      </c>
      <c r="F22" s="39">
        <v>1500</v>
      </c>
      <c r="G22" s="39">
        <v>0</v>
      </c>
      <c r="H22" s="39">
        <f>G22-F22</f>
        <v>-1500</v>
      </c>
      <c r="I22" s="27">
        <f t="shared" ref="I22" si="0">G22/F22*100</f>
        <v>0</v>
      </c>
      <c r="J22" s="28" t="s">
        <v>52</v>
      </c>
    </row>
    <row r="23" spans="1:10" ht="35.25" customHeight="1" x14ac:dyDescent="0.25">
      <c r="A23" s="111"/>
      <c r="B23" s="53"/>
      <c r="C23" s="106"/>
      <c r="D23" s="23" t="s">
        <v>15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15"/>
    </row>
    <row r="24" spans="1:10" ht="28.5" customHeight="1" x14ac:dyDescent="0.25">
      <c r="A24" s="54" t="s">
        <v>30</v>
      </c>
      <c r="B24" s="51" t="s">
        <v>43</v>
      </c>
      <c r="C24" s="24" t="s">
        <v>28</v>
      </c>
      <c r="D24" s="23" t="s">
        <v>11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15"/>
    </row>
    <row r="25" spans="1:10" ht="39" customHeight="1" x14ac:dyDescent="0.25">
      <c r="A25" s="55"/>
      <c r="B25" s="52"/>
      <c r="C25" s="24" t="s">
        <v>28</v>
      </c>
      <c r="D25" s="23" t="s">
        <v>13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15"/>
    </row>
    <row r="26" spans="1:10" ht="30" customHeight="1" x14ac:dyDescent="0.25">
      <c r="A26" s="55"/>
      <c r="B26" s="52"/>
      <c r="C26" s="26" t="s">
        <v>32</v>
      </c>
      <c r="D26" s="25" t="s">
        <v>14</v>
      </c>
      <c r="E26" s="27">
        <v>0</v>
      </c>
      <c r="F26" s="27">
        <v>0</v>
      </c>
      <c r="G26" s="27">
        <v>0</v>
      </c>
      <c r="H26" s="27">
        <f>F26-G26</f>
        <v>0</v>
      </c>
      <c r="I26" s="27" t="s">
        <v>44</v>
      </c>
      <c r="J26" s="83" t="s">
        <v>51</v>
      </c>
    </row>
    <row r="27" spans="1:10" ht="28.5" customHeight="1" x14ac:dyDescent="0.25">
      <c r="A27" s="55"/>
      <c r="B27" s="52"/>
      <c r="C27" s="24" t="s">
        <v>28</v>
      </c>
      <c r="D27" s="23" t="s">
        <v>14</v>
      </c>
      <c r="E27" s="41">
        <v>5300</v>
      </c>
      <c r="F27" s="41">
        <v>5300</v>
      </c>
      <c r="G27" s="41">
        <v>0</v>
      </c>
      <c r="H27" s="41">
        <f>G27-F27</f>
        <v>-5300</v>
      </c>
      <c r="I27" s="29">
        <f>G27/F27*100</f>
        <v>0</v>
      </c>
      <c r="J27" s="84"/>
    </row>
    <row r="28" spans="1:10" ht="38.25" customHeight="1" x14ac:dyDescent="0.25">
      <c r="A28" s="56"/>
      <c r="B28" s="53"/>
      <c r="C28" s="24" t="s">
        <v>28</v>
      </c>
      <c r="D28" s="23" t="s">
        <v>15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15"/>
    </row>
    <row r="29" spans="1:10" ht="28.5" customHeight="1" x14ac:dyDescent="0.25">
      <c r="A29" s="54" t="s">
        <v>31</v>
      </c>
      <c r="B29" s="51" t="s">
        <v>45</v>
      </c>
      <c r="C29" s="24" t="s">
        <v>28</v>
      </c>
      <c r="D29" s="23" t="s">
        <v>11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15"/>
    </row>
    <row r="30" spans="1:10" ht="39.75" customHeight="1" x14ac:dyDescent="0.25">
      <c r="A30" s="55"/>
      <c r="B30" s="52"/>
      <c r="C30" s="24" t="s">
        <v>28</v>
      </c>
      <c r="D30" s="23" t="s">
        <v>13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15"/>
    </row>
    <row r="31" spans="1:10" ht="64.5" customHeight="1" x14ac:dyDescent="0.25">
      <c r="A31" s="55"/>
      <c r="B31" s="52"/>
      <c r="C31" s="24" t="s">
        <v>46</v>
      </c>
      <c r="D31" s="23" t="s">
        <v>14</v>
      </c>
      <c r="E31" s="39">
        <v>39540</v>
      </c>
      <c r="F31" s="39">
        <v>39540</v>
      </c>
      <c r="G31" s="39">
        <v>11676.3</v>
      </c>
      <c r="H31" s="39">
        <f>G31-F31</f>
        <v>-27863.7</v>
      </c>
      <c r="I31" s="27">
        <f>G31/F31*100</f>
        <v>29.530349013657052</v>
      </c>
      <c r="J31" s="15"/>
    </row>
    <row r="32" spans="1:10" ht="40.5" customHeight="1" thickBot="1" x14ac:dyDescent="0.3">
      <c r="A32" s="57"/>
      <c r="B32" s="53"/>
      <c r="C32" s="24" t="s">
        <v>28</v>
      </c>
      <c r="D32" s="23" t="s">
        <v>15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15"/>
    </row>
    <row r="33" spans="1:10" s="18" customFormat="1" ht="27" customHeight="1" thickBot="1" x14ac:dyDescent="0.3">
      <c r="A33" s="68" t="s">
        <v>21</v>
      </c>
      <c r="B33" s="69"/>
      <c r="C33" s="70"/>
      <c r="D33" s="21" t="s">
        <v>11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21" t="s">
        <v>12</v>
      </c>
    </row>
    <row r="34" spans="1:10" s="18" customFormat="1" ht="41.25" customHeight="1" thickBot="1" x14ac:dyDescent="0.3">
      <c r="A34" s="71"/>
      <c r="B34" s="72"/>
      <c r="C34" s="73"/>
      <c r="D34" s="21" t="s">
        <v>13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21" t="s">
        <v>12</v>
      </c>
    </row>
    <row r="35" spans="1:10" s="18" customFormat="1" ht="24" customHeight="1" thickBot="1" x14ac:dyDescent="0.3">
      <c r="A35" s="71"/>
      <c r="B35" s="72"/>
      <c r="C35" s="73"/>
      <c r="D35" s="21" t="s">
        <v>14</v>
      </c>
      <c r="E35" s="34">
        <f>SUM(E16:E34)</f>
        <v>57440</v>
      </c>
      <c r="F35" s="34">
        <f>SUM(F16:F34)</f>
        <v>57440</v>
      </c>
      <c r="G35" s="34">
        <f>SUM(G16:G34)</f>
        <v>13169.699999999999</v>
      </c>
      <c r="H35" s="34">
        <f>SUM(H16:H34)</f>
        <v>-44270.3</v>
      </c>
      <c r="I35" s="35">
        <f>G35/F35*100</f>
        <v>22.92775069637883</v>
      </c>
      <c r="J35" s="21" t="s">
        <v>12</v>
      </c>
    </row>
    <row r="36" spans="1:10" s="18" customFormat="1" ht="42" customHeight="1" thickBot="1" x14ac:dyDescent="0.3">
      <c r="A36" s="74"/>
      <c r="B36" s="75"/>
      <c r="C36" s="76"/>
      <c r="D36" s="21" t="s">
        <v>15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21" t="s">
        <v>12</v>
      </c>
    </row>
    <row r="37" spans="1:10" s="18" customFormat="1" ht="17.25" customHeight="1" x14ac:dyDescent="0.25">
      <c r="A37" s="77" t="s">
        <v>16</v>
      </c>
      <c r="B37" s="78"/>
      <c r="C37" s="78"/>
      <c r="D37" s="78"/>
      <c r="E37" s="78"/>
      <c r="F37" s="78"/>
      <c r="G37" s="78"/>
      <c r="H37" s="78"/>
      <c r="I37" s="78"/>
      <c r="J37" s="78"/>
    </row>
    <row r="38" spans="1:10" s="18" customFormat="1" ht="27" customHeight="1" x14ac:dyDescent="0.25">
      <c r="A38" s="79" t="s">
        <v>33</v>
      </c>
      <c r="B38" s="80"/>
      <c r="C38" s="80"/>
      <c r="D38" s="46" t="s">
        <v>11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8" t="s">
        <v>12</v>
      </c>
    </row>
    <row r="39" spans="1:10" s="18" customFormat="1" ht="39.75" customHeight="1" x14ac:dyDescent="0.25">
      <c r="A39" s="81"/>
      <c r="B39" s="82"/>
      <c r="C39" s="82"/>
      <c r="D39" s="20" t="s">
        <v>13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2" t="s">
        <v>12</v>
      </c>
    </row>
    <row r="40" spans="1:10" s="18" customFormat="1" ht="19.5" customHeight="1" x14ac:dyDescent="0.25">
      <c r="A40" s="81"/>
      <c r="B40" s="82"/>
      <c r="C40" s="82"/>
      <c r="D40" s="20" t="s">
        <v>14</v>
      </c>
      <c r="E40" s="31">
        <f>SUM(E18,E22,E27)</f>
        <v>17900</v>
      </c>
      <c r="F40" s="31">
        <f>SUM(F18,F22,F27)</f>
        <v>17900</v>
      </c>
      <c r="G40" s="31">
        <f>SUM(G18)</f>
        <v>1493.4</v>
      </c>
      <c r="H40" s="31">
        <f>SUM(H18,H22,H27)</f>
        <v>-16406.599999999999</v>
      </c>
      <c r="I40" s="31">
        <f>G40/F40*100</f>
        <v>8.3430167597765372</v>
      </c>
      <c r="J40" s="22"/>
    </row>
    <row r="41" spans="1:10" s="18" customFormat="1" ht="39.75" customHeight="1" x14ac:dyDescent="0.25">
      <c r="A41" s="81"/>
      <c r="B41" s="82"/>
      <c r="C41" s="82"/>
      <c r="D41" s="20" t="s">
        <v>15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2" t="s">
        <v>12</v>
      </c>
    </row>
    <row r="42" spans="1:10" s="18" customFormat="1" ht="18.75" customHeight="1" x14ac:dyDescent="0.25">
      <c r="A42" s="81"/>
      <c r="B42" s="82"/>
      <c r="C42" s="82"/>
      <c r="D42" s="36" t="s">
        <v>17</v>
      </c>
      <c r="E42" s="37">
        <f>SUM(E40)</f>
        <v>17900</v>
      </c>
      <c r="F42" s="37">
        <f>SUM(F40)</f>
        <v>17900</v>
      </c>
      <c r="G42" s="37">
        <f>SUM(G40)</f>
        <v>1493.4</v>
      </c>
      <c r="H42" s="37">
        <f>SUM(H40)</f>
        <v>-16406.599999999999</v>
      </c>
      <c r="I42" s="37">
        <f>G42/F42*100</f>
        <v>8.3430167597765372</v>
      </c>
      <c r="J42" s="22" t="s">
        <v>12</v>
      </c>
    </row>
    <row r="43" spans="1:10" s="18" customFormat="1" ht="26.25" customHeight="1" x14ac:dyDescent="0.25">
      <c r="A43" s="59" t="s">
        <v>47</v>
      </c>
      <c r="B43" s="60"/>
      <c r="C43" s="61"/>
      <c r="D43" s="20" t="s">
        <v>11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2" t="s">
        <v>12</v>
      </c>
    </row>
    <row r="44" spans="1:10" s="18" customFormat="1" ht="39" customHeight="1" x14ac:dyDescent="0.25">
      <c r="A44" s="62"/>
      <c r="B44" s="63"/>
      <c r="C44" s="64"/>
      <c r="D44" s="20" t="s">
        <v>13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2" t="s">
        <v>12</v>
      </c>
    </row>
    <row r="45" spans="1:10" s="18" customFormat="1" ht="21.75" customHeight="1" x14ac:dyDescent="0.25">
      <c r="A45" s="62"/>
      <c r="B45" s="63"/>
      <c r="C45" s="64"/>
      <c r="D45" s="20" t="s">
        <v>14</v>
      </c>
      <c r="E45" s="32">
        <f>SUM(E31)</f>
        <v>39540</v>
      </c>
      <c r="F45" s="32">
        <f>SUM(F31)</f>
        <v>39540</v>
      </c>
      <c r="G45" s="32">
        <f>SUM(G31)</f>
        <v>11676.3</v>
      </c>
      <c r="H45" s="32">
        <f>F45-G45</f>
        <v>27863.7</v>
      </c>
      <c r="I45" s="32">
        <f>G45/F45*100</f>
        <v>29.530349013657052</v>
      </c>
      <c r="J45" s="22" t="s">
        <v>12</v>
      </c>
    </row>
    <row r="46" spans="1:10" s="18" customFormat="1" ht="37.5" customHeight="1" x14ac:dyDescent="0.25">
      <c r="A46" s="62"/>
      <c r="B46" s="63"/>
      <c r="C46" s="64"/>
      <c r="D46" s="20" t="s">
        <v>15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2" t="s">
        <v>12</v>
      </c>
    </row>
    <row r="47" spans="1:10" s="18" customFormat="1" ht="18" customHeight="1" x14ac:dyDescent="0.25">
      <c r="A47" s="65"/>
      <c r="B47" s="66"/>
      <c r="C47" s="67"/>
      <c r="D47" s="36" t="s">
        <v>17</v>
      </c>
      <c r="E47" s="38">
        <f>SUM(E45)</f>
        <v>39540</v>
      </c>
      <c r="F47" s="38">
        <f>SUM(F45)</f>
        <v>39540</v>
      </c>
      <c r="G47" s="38">
        <f>SUM(G45)</f>
        <v>11676.3</v>
      </c>
      <c r="H47" s="38">
        <f>G47-F47</f>
        <v>-27863.7</v>
      </c>
      <c r="I47" s="38">
        <f>G47/F47*100</f>
        <v>29.530349013657052</v>
      </c>
      <c r="J47" s="22" t="s">
        <v>12</v>
      </c>
    </row>
    <row r="48" spans="1:10" s="18" customFormat="1" ht="27" customHeight="1" x14ac:dyDescent="0.25">
      <c r="A48" s="59" t="s">
        <v>34</v>
      </c>
      <c r="B48" s="60"/>
      <c r="C48" s="61"/>
      <c r="D48" s="20" t="s">
        <v>11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2" t="s">
        <v>12</v>
      </c>
    </row>
    <row r="49" spans="1:10" s="18" customFormat="1" ht="39" customHeight="1" x14ac:dyDescent="0.25">
      <c r="A49" s="62"/>
      <c r="B49" s="63"/>
      <c r="C49" s="64"/>
      <c r="D49" s="20" t="s">
        <v>13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2" t="s">
        <v>12</v>
      </c>
    </row>
    <row r="50" spans="1:10" s="18" customFormat="1" ht="19.5" customHeight="1" x14ac:dyDescent="0.25">
      <c r="A50" s="62"/>
      <c r="B50" s="63"/>
      <c r="C50" s="64"/>
      <c r="D50" s="20" t="s">
        <v>14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22" t="s">
        <v>12</v>
      </c>
    </row>
    <row r="51" spans="1:10" s="18" customFormat="1" ht="36.75" customHeight="1" x14ac:dyDescent="0.25">
      <c r="A51" s="62"/>
      <c r="B51" s="63"/>
      <c r="C51" s="64"/>
      <c r="D51" s="20" t="s">
        <v>15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2" t="s">
        <v>12</v>
      </c>
    </row>
    <row r="52" spans="1:10" s="18" customFormat="1" ht="19.5" customHeight="1" x14ac:dyDescent="0.25">
      <c r="A52" s="65"/>
      <c r="B52" s="66"/>
      <c r="C52" s="67"/>
      <c r="D52" s="36" t="s">
        <v>17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22" t="s">
        <v>12</v>
      </c>
    </row>
    <row r="53" spans="1:10" ht="12.75" customHeight="1" x14ac:dyDescent="0.25">
      <c r="A53" s="58"/>
      <c r="B53" s="58"/>
      <c r="C53" s="58"/>
      <c r="D53" s="58"/>
      <c r="E53" s="58"/>
      <c r="F53" s="58"/>
      <c r="G53" s="58"/>
      <c r="H53" s="58"/>
      <c r="I53" s="58"/>
      <c r="J53" s="58"/>
    </row>
    <row r="54" spans="1:10" ht="18.75" customHeight="1" x14ac:dyDescent="0.25">
      <c r="A54" s="3"/>
    </row>
    <row r="55" spans="1:10" ht="15.75" x14ac:dyDescent="0.25">
      <c r="A55" s="5" t="s">
        <v>49</v>
      </c>
    </row>
    <row r="56" spans="1:10" x14ac:dyDescent="0.25">
      <c r="A56" s="4" t="s">
        <v>61</v>
      </c>
    </row>
    <row r="57" spans="1:10" x14ac:dyDescent="0.25">
      <c r="A57" s="4"/>
    </row>
    <row r="58" spans="1:10" x14ac:dyDescent="0.25">
      <c r="A58" s="4"/>
    </row>
    <row r="59" spans="1:10" ht="15.75" x14ac:dyDescent="0.25">
      <c r="A59" s="50" t="s">
        <v>48</v>
      </c>
      <c r="B59" s="50"/>
    </row>
    <row r="60" spans="1:10" ht="15.75" x14ac:dyDescent="0.25">
      <c r="A60" s="5" t="s">
        <v>35</v>
      </c>
    </row>
    <row r="61" spans="1:10" ht="15.75" x14ac:dyDescent="0.25">
      <c r="A61" s="5" t="s">
        <v>53</v>
      </c>
    </row>
    <row r="62" spans="1:10" x14ac:dyDescent="0.25">
      <c r="A62" s="4" t="s">
        <v>62</v>
      </c>
    </row>
    <row r="63" spans="1:10" x14ac:dyDescent="0.25">
      <c r="A63" s="4" t="s">
        <v>22</v>
      </c>
    </row>
    <row r="64" spans="1:10" ht="15.75" x14ac:dyDescent="0.25">
      <c r="A64" s="5" t="s">
        <v>64</v>
      </c>
    </row>
    <row r="65" spans="1:1" x14ac:dyDescent="0.25">
      <c r="A65" s="4" t="s">
        <v>60</v>
      </c>
    </row>
    <row r="66" spans="1:1" x14ac:dyDescent="0.25">
      <c r="A66" s="4" t="s">
        <v>23</v>
      </c>
    </row>
    <row r="67" spans="1:1" ht="6" customHeight="1" x14ac:dyDescent="0.25">
      <c r="A67" s="6"/>
    </row>
    <row r="68" spans="1:1" x14ac:dyDescent="0.25">
      <c r="A68" s="7" t="s">
        <v>63</v>
      </c>
    </row>
  </sheetData>
  <mergeCells count="35">
    <mergeCell ref="B16:B19"/>
    <mergeCell ref="C16:C19"/>
    <mergeCell ref="A16:A19"/>
    <mergeCell ref="C20:C23"/>
    <mergeCell ref="A20:A23"/>
    <mergeCell ref="B20:B23"/>
    <mergeCell ref="E8:F8"/>
    <mergeCell ref="A14:J14"/>
    <mergeCell ref="B15:J15"/>
    <mergeCell ref="H10:I10"/>
    <mergeCell ref="J10:J12"/>
    <mergeCell ref="A10:A12"/>
    <mergeCell ref="D10:D12"/>
    <mergeCell ref="E10:E12"/>
    <mergeCell ref="F10:F12"/>
    <mergeCell ref="B10:B12"/>
    <mergeCell ref="C10:C12"/>
    <mergeCell ref="G10:G12"/>
    <mergeCell ref="A1:J1"/>
    <mergeCell ref="A2:J2"/>
    <mergeCell ref="C5:H5"/>
    <mergeCell ref="E6:F6"/>
    <mergeCell ref="C7:H7"/>
    <mergeCell ref="A59:B59"/>
    <mergeCell ref="B24:B28"/>
    <mergeCell ref="A24:A28"/>
    <mergeCell ref="B29:B32"/>
    <mergeCell ref="A29:A32"/>
    <mergeCell ref="A53:J53"/>
    <mergeCell ref="A43:C47"/>
    <mergeCell ref="A48:C52"/>
    <mergeCell ref="A33:C36"/>
    <mergeCell ref="A37:J37"/>
    <mergeCell ref="A38:C42"/>
    <mergeCell ref="J26:J27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2016-04-18T04:19:57Z</dcterms:modified>
</cp:coreProperties>
</file>