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8755" windowHeight="15135" activeTab="1"/>
  </bookViews>
  <sheets>
    <sheet name="СБР" sheetId="2" r:id="rId1"/>
    <sheet name="ЛБО" sheetId="3" r:id="rId2"/>
  </sheets>
  <definedNames>
    <definedName name="_xlnm._FilterDatabase" localSheetId="1" hidden="1">ЛБО!$B$12:$J$758</definedName>
    <definedName name="_xlnm._FilterDatabase" localSheetId="0" hidden="1">СБР!$B$12:$J$758</definedName>
    <definedName name="_xlnm.Print_Titles" localSheetId="1">ЛБО!$13:$15</definedName>
    <definedName name="_xlnm.Print_Titles" localSheetId="0">СБР!$13:$15</definedName>
  </definedNames>
  <calcPr calcId="145621"/>
</workbook>
</file>

<file path=xl/calcChain.xml><?xml version="1.0" encoding="utf-8"?>
<calcChain xmlns="http://schemas.openxmlformats.org/spreadsheetml/2006/main">
  <c r="J535" i="3"/>
  <c r="J534" s="1"/>
  <c r="J533" s="1"/>
  <c r="I535"/>
  <c r="I534" s="1"/>
  <c r="I533" s="1"/>
  <c r="I438"/>
  <c r="J438"/>
  <c r="I425"/>
  <c r="I424" s="1"/>
  <c r="I423" s="1"/>
  <c r="J425"/>
  <c r="K425"/>
  <c r="L425"/>
  <c r="J418"/>
  <c r="J410" s="1"/>
  <c r="J409" s="1"/>
  <c r="I418"/>
  <c r="I410" s="1"/>
  <c r="I409" s="1"/>
  <c r="I408" s="1"/>
  <c r="I397" s="1"/>
  <c r="H627"/>
  <c r="H626" s="1"/>
  <c r="H625" s="1"/>
  <c r="H624" s="1"/>
  <c r="H570" s="1"/>
  <c r="H591"/>
  <c r="H590" s="1"/>
  <c r="H589" s="1"/>
  <c r="H588" s="1"/>
  <c r="H535"/>
  <c r="H534" s="1"/>
  <c r="H533" s="1"/>
  <c r="H529" s="1"/>
  <c r="H528" s="1"/>
  <c r="H516" s="1"/>
  <c r="H425"/>
  <c r="H424" s="1"/>
  <c r="H423" s="1"/>
  <c r="H438"/>
  <c r="H418"/>
  <c r="H410" s="1"/>
  <c r="H409" s="1"/>
  <c r="H408" s="1"/>
  <c r="H397" s="1"/>
  <c r="H286"/>
  <c r="H285" s="1"/>
  <c r="H246" s="1"/>
  <c r="H289"/>
  <c r="H190"/>
  <c r="H189" s="1"/>
  <c r="H185" s="1"/>
  <c r="H184" s="1"/>
  <c r="H171" s="1"/>
  <c r="H113"/>
  <c r="H98"/>
  <c r="J739"/>
  <c r="I739"/>
  <c r="H739"/>
  <c r="J729"/>
  <c r="I729"/>
  <c r="H729"/>
  <c r="J694"/>
  <c r="I694"/>
  <c r="H694"/>
  <c r="J677"/>
  <c r="I677"/>
  <c r="H677"/>
  <c r="J647"/>
  <c r="I647"/>
  <c r="H647"/>
  <c r="J637"/>
  <c r="I637"/>
  <c r="H637"/>
  <c r="J607"/>
  <c r="I607"/>
  <c r="H607"/>
  <c r="J579"/>
  <c r="I579"/>
  <c r="H579"/>
  <c r="J573"/>
  <c r="I573"/>
  <c r="H573"/>
  <c r="J564"/>
  <c r="I564"/>
  <c r="H564"/>
  <c r="J385"/>
  <c r="I385"/>
  <c r="H385"/>
  <c r="J377"/>
  <c r="I377"/>
  <c r="H377"/>
  <c r="J368"/>
  <c r="I368"/>
  <c r="H368"/>
  <c r="J241"/>
  <c r="I241"/>
  <c r="H241"/>
  <c r="J235"/>
  <c r="I235"/>
  <c r="H235"/>
  <c r="J230"/>
  <c r="I230"/>
  <c r="H230"/>
  <c r="J223"/>
  <c r="I223"/>
  <c r="H223"/>
  <c r="J219"/>
  <c r="I219"/>
  <c r="H219"/>
  <c r="J197"/>
  <c r="I197"/>
  <c r="H197"/>
  <c r="J185"/>
  <c r="I185"/>
  <c r="J173"/>
  <c r="I173"/>
  <c r="H173"/>
  <c r="J163"/>
  <c r="I163"/>
  <c r="H163"/>
  <c r="J158"/>
  <c r="I158"/>
  <c r="H158"/>
  <c r="J149"/>
  <c r="I149"/>
  <c r="H149"/>
  <c r="J139"/>
  <c r="I139"/>
  <c r="H139"/>
  <c r="J126"/>
  <c r="I126"/>
  <c r="H126"/>
  <c r="J96"/>
  <c r="I96"/>
  <c r="J92"/>
  <c r="I92"/>
  <c r="H92"/>
  <c r="J87"/>
  <c r="I87"/>
  <c r="H87"/>
  <c r="J75"/>
  <c r="I75"/>
  <c r="H75"/>
  <c r="J62"/>
  <c r="I62"/>
  <c r="H62"/>
  <c r="J51"/>
  <c r="I51"/>
  <c r="H51"/>
  <c r="J25"/>
  <c r="I25"/>
  <c r="H25"/>
  <c r="J19"/>
  <c r="I19"/>
  <c r="H19"/>
  <c r="I739" i="2"/>
  <c r="J739"/>
  <c r="H739"/>
  <c r="I729"/>
  <c r="J729"/>
  <c r="H729"/>
  <c r="I694"/>
  <c r="J694"/>
  <c r="H694"/>
  <c r="I677"/>
  <c r="J677"/>
  <c r="H677"/>
  <c r="I647"/>
  <c r="J647"/>
  <c r="H647"/>
  <c r="I637"/>
  <c r="J637"/>
  <c r="H637"/>
  <c r="H607"/>
  <c r="I607"/>
  <c r="J607"/>
  <c r="I579"/>
  <c r="J579"/>
  <c r="H579"/>
  <c r="I573"/>
  <c r="J573"/>
  <c r="H573"/>
  <c r="I564"/>
  <c r="J564"/>
  <c r="H564"/>
  <c r="H97" i="3" l="1"/>
  <c r="H96" s="1"/>
  <c r="H91" s="1"/>
  <c r="H73" s="1"/>
  <c r="H72"/>
  <c r="H758" s="1"/>
  <c r="J424"/>
  <c r="J423" s="1"/>
  <c r="J408" s="1"/>
  <c r="J397" s="1"/>
  <c r="I529"/>
  <c r="I528" s="1"/>
  <c r="I516" s="1"/>
  <c r="I758" s="1"/>
  <c r="J529"/>
  <c r="J528" s="1"/>
  <c r="J516" s="1"/>
  <c r="I533" i="2"/>
  <c r="J533"/>
  <c r="H533"/>
  <c r="I385"/>
  <c r="J385"/>
  <c r="H385"/>
  <c r="I377"/>
  <c r="J377"/>
  <c r="H377"/>
  <c r="I368"/>
  <c r="J368"/>
  <c r="H368"/>
  <c r="I241"/>
  <c r="J241"/>
  <c r="H241"/>
  <c r="I235"/>
  <c r="J235"/>
  <c r="H235"/>
  <c r="I230"/>
  <c r="J230"/>
  <c r="H230"/>
  <c r="I223"/>
  <c r="J223"/>
  <c r="H223"/>
  <c r="I219"/>
  <c r="J219"/>
  <c r="H219"/>
  <c r="I197"/>
  <c r="J197"/>
  <c r="H197"/>
  <c r="H185"/>
  <c r="I185"/>
  <c r="J185"/>
  <c r="I173"/>
  <c r="J173"/>
  <c r="H173"/>
  <c r="I163"/>
  <c r="J163"/>
  <c r="H163"/>
  <c r="I158"/>
  <c r="J158"/>
  <c r="H158"/>
  <c r="I149"/>
  <c r="J149"/>
  <c r="H149"/>
  <c r="I139"/>
  <c r="J139"/>
  <c r="H139"/>
  <c r="I126"/>
  <c r="J126"/>
  <c r="H126"/>
  <c r="J96"/>
  <c r="I96"/>
  <c r="H96"/>
  <c r="I92"/>
  <c r="J92"/>
  <c r="H92"/>
  <c r="I87"/>
  <c r="J87"/>
  <c r="H87"/>
  <c r="I75"/>
  <c r="J75"/>
  <c r="H75"/>
  <c r="I62"/>
  <c r="J62"/>
  <c r="H62"/>
  <c r="I51"/>
  <c r="J51"/>
  <c r="H51"/>
  <c r="I25"/>
  <c r="J25"/>
  <c r="H25"/>
  <c r="I19"/>
  <c r="J19"/>
  <c r="H19"/>
  <c r="J758" i="3" l="1"/>
</calcChain>
</file>

<file path=xl/sharedStrings.xml><?xml version="1.0" encoding="utf-8"?>
<sst xmlns="http://schemas.openxmlformats.org/spreadsheetml/2006/main" count="3239" uniqueCount="531">
  <si>
    <t xml:space="preserve"> </t>
  </si>
  <si>
    <t xml:space="preserve">              (подпись)</t>
  </si>
  <si>
    <t>М.П.Чернышова</t>
  </si>
  <si>
    <t xml:space="preserve">               (подпись)</t>
  </si>
  <si>
    <t>414</t>
  </si>
  <si>
    <t>06.0.5409</t>
  </si>
  <si>
    <t>Бюджетные инвестиции в объекты капитального строительства государственной (муниципальной) собственности</t>
  </si>
  <si>
    <t>Субсидии на развитие материально-технической базы муниципальных учреждений спорта в рамках муниципальной программы "Развитие физической культуры и спорта в городе Югорске на 2014-2020 годы" за счет средств бюджета автономного округа</t>
  </si>
  <si>
    <t>06.0.1509</t>
  </si>
  <si>
    <t>Софинансирование мероприятий подпрограммы "Развитие массовой физической культуры и спорта" государственной программы "Развитие физической культуры и спорта в Ханты-Мансийском автономном округе – Югре на 2014 – 2020 годы" в рамках муниципальной программы "Развитие физической культуры и спорта в городе Югорске на 2014-2020 годы"</t>
  </si>
  <si>
    <t>06.0.1206</t>
  </si>
  <si>
    <t>Реализация мероприятий в сфере физической культуры и спорта в рамках муниципальной программы "Развитие физической культуры и спорта в городе Югорске на 2014-2020 годы"</t>
  </si>
  <si>
    <t>Муниципальная программа "Развитие физической культуры и спорта в городе Югорске на 2014-2020 годы"</t>
  </si>
  <si>
    <t>Массовый спорт</t>
  </si>
  <si>
    <t>Физическая культура и спорт</t>
  </si>
  <si>
    <t>02.0.1202</t>
  </si>
  <si>
    <t>Реализация мероприятий в сфере образования в рамках муниципальной программы "Развитие образования города Югорска на 2014-2020 годы"</t>
  </si>
  <si>
    <t>Муниципальная программа "Развитие образования города Югорска на 2014-2020 годы"</t>
  </si>
  <si>
    <t>Общее образование</t>
  </si>
  <si>
    <t>Образование</t>
  </si>
  <si>
    <t>851</t>
  </si>
  <si>
    <t>12.4.0240</t>
  </si>
  <si>
    <t>Уплата налога на имущество организаций и земельного налога</t>
  </si>
  <si>
    <t>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</si>
  <si>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</si>
  <si>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Прочие мероприятия органов местного самоуправления в рамках отдельного мероприятия муниципальной программы "Развитие жилищно-коммунального комплекса в городе Югорске на 2014-2020 годы"</t>
  </si>
  <si>
    <t>Отдельное мероприятие муниципальной программы "Развитие жилищно-коммунального комплекса в городе Югорске на 2014-2020 годы"</t>
  </si>
  <si>
    <t>Другие вопросы в области жилищно-коммунального хозяйства</t>
  </si>
  <si>
    <t>244</t>
  </si>
  <si>
    <t>10.2.1210</t>
  </si>
  <si>
    <t>Прочая закупка товаров, работ и услуг для обеспечения государственных (муниципальных) нужд</t>
  </si>
  <si>
    <t>Реализация мероприятий подпрограммы "Содержание и текущий ремонт объектов благоустройства в городе Югорске на 2014-2020 годы" муниципальной программы "Благоустройство города Югорска на 2014-2020 годы"</t>
  </si>
  <si>
    <t>Подпрограмма "Содержание и текущий ремонт объектов благоустройства в городе Югорске на 2014-2020 годы" муниципальной программы "Благоустройство города Югорска на 2014-2020 годы"</t>
  </si>
  <si>
    <t>10.1.5608</t>
  </si>
  <si>
    <t>Иные межбюджетные трансферты на реализацию наказов избирателей депутатам Думы Ханты – Мансийского автономного округа – Югры в рамках подпрограммы "Благоустройство территории города Югорска на 2014-2020 годы" муниципальной программы "Благоустройство города Югорска на 2014-2020 годы" за счет средств бюджета автономного округа</t>
  </si>
  <si>
    <t>10.1.1210</t>
  </si>
  <si>
    <t>Реализация мероприятий подпрограммы "Благоустройство территории города Югорска на 2014-2020 годы" муниципальной программы "Благоустройство города Югорска на 2014-2020 годы"</t>
  </si>
  <si>
    <t>Подпрограмма "Благоустройство территории города Югорска на 2014-2020 годы" муниципальной программы "Благоустройство города Югорска на 2014-2020 годы"</t>
  </si>
  <si>
    <t>Благоустройство</t>
  </si>
  <si>
    <t>12.3.5431</t>
  </si>
  <si>
    <t>Субсидии на развитие общественной инфраструктуры и реализацию приоритетных направлений развития муниципальных образований автономного округа в рамках подпрограммы "Содействие развитию жилищного строительства" муниципальной программы "Развитие жилищно-коммунального комплекса в городе Югорске на 2014-2020 годы" за счет средств бюджета автономного округа</t>
  </si>
  <si>
    <t>12.3.5404</t>
  </si>
  <si>
    <t>Субсидии на приобретение жилья, проектирование и строительство объектов инженерной инфраструктуры территорий, предназначенных для жилищного строительства, в рамках подпрограммы "Содействие развитию жилищного строительства" муниципальной программы "Развитие жилищно-коммунального комплекса в городе Югорске на 2014-2020 годы" за счет средств бюджета автономного округа</t>
  </si>
  <si>
    <t>12.3.1531</t>
  </si>
  <si>
    <t>Софинансирование развития общественной инфраструктуры и реализации приоритетных направлений развития муниципальных образований автономного округа в рамках подпрограммы "Содействие развитию жилищного строительства" муниципальной программы "Развитие жилищно-коммунального комплекса в городе Югорске на 2014-2020 годы"</t>
  </si>
  <si>
    <t>12.3.1504</t>
  </si>
  <si>
    <t>Софинансирование приобретения жилья, проектирования и строительства объектов инженерной инфраструктуры территорий, предназначенных для жилищного строительства в рамках подпрограммы "Содействие развитию жилищного строительства" муниципальной программы "Развитие жилищно-коммунального комплекса в городе Югорске на 2014-2020 годы"</t>
  </si>
  <si>
    <t>Подпрограмма "Содействие развитию жилищного строительства" муниципальной программы "Развитие жилищно-коммунального комплекса в городе Югорске на 2014-2020 годы"</t>
  </si>
  <si>
    <t>810</t>
  </si>
  <si>
    <t>12.2.5607</t>
  </si>
  <si>
    <t>Субсидии юридическим лицам (кроме некоммерческих организаций), индивидуальным предпринимателям, физическим лицам</t>
  </si>
  <si>
    <t>Иные межбюджетные трансферты, передаваемые для компенсации дополнительных расходов, возникших в результате решений, принятых органами власти другого уровня в рамках подпрограммы "Обеспечение равных прав потребителей на получение энергетических ресурсов" муниципальной программы "Развитие жилищно-коммунального комплекса в городе Югорске на 2014-2020 годы" (бюджет автономного округа)</t>
  </si>
  <si>
    <t>12.2.5516</t>
  </si>
  <si>
    <t>Субвенции на возмещение недополученных доходов организациям, осуществляющим реализацию электрической энергии населению и приравненным к ним категориям потребителей в зоне децентрализованного электроснабжения автономного округа по социально ориентированным тарифам и сжиженного газа по социально-ориентированным розничным ценам, в рамках подпрограммы "Обеспечение равных прав потребителей на получение энергетических ресурсов" муниципальной программы "Развитие жилищно-коммунального комплекса в городе Югорске на 2014-2020 годы" за счет средств бюджета автономного округа</t>
  </si>
  <si>
    <t>12.2.1785</t>
  </si>
  <si>
    <t>Предоставление субсидий организациям в рамках подпрограммы "Обеспечение равных прав потребителей на получение энергетических ресурсов" муниципальной программы "Развитие жилищно-коммунального комплекса в городе Югорске на 2014-2020 годы"</t>
  </si>
  <si>
    <t>Подпрограмма "Обеспечение равных прав потребителей на получение энергетических ресурсов" муниципальной программы "Развитие жилищно-коммунального комплекса в городе Югорске на 2014-2020 годы"</t>
  </si>
  <si>
    <t>12.1.5431</t>
  </si>
  <si>
    <t>Субсидии на развитие общественной инфраструктуры и реализацию приоритетных направлений развития муниципальных образований автономного округа в рамках подпрограммы "Создание условий для обеспечения качественными коммунальными услугами" муниципальной программы "Развитие жилищно-коммунального комплекса в городе Югорске на 2014-2020 годы" за счет средств бюджета автономного округа</t>
  </si>
  <si>
    <t>12.1.5430</t>
  </si>
  <si>
    <t>243</t>
  </si>
  <si>
    <t>Закупка товаров, работ, услуг в целях капитального ремонта государственного (муниципального) имущества</t>
  </si>
  <si>
    <t>Субсидии на реконструкцию, расширение, модернизацию, строительство и капитальный ремонт объектов коммунального комплекса в рамках подпрограммы "Создание условий для обеспечения качественными коммунальными услугами" муниципальной программы "Развитие жилищно-коммунального комплекса в городе Югорске на 2014-2020 годы" за счет средств бюджета автономного округа</t>
  </si>
  <si>
    <t>12.1.1531</t>
  </si>
  <si>
    <t>Софинансирование развития общественной инфраструктуры и реализации приоритетных направлений развития муниципальных образований автономного округа в рамках подпрограммы "Создание условий для обеспечения качественными коммунальными услугами" муниципальной программы "Развитие жилищно-коммунального комплекса в городе Югорске на 2014-2020 годы"</t>
  </si>
  <si>
    <t>12.1.1530</t>
  </si>
  <si>
    <t>Софинансирование реконструкции, расширения, модернизации, строительства и капитального ремонта объектов коммунального комплекса в рамках подпрограммы "Создание условий для обеспечения качественными коммунальными услугами" муниципальной программы "Развитие жилищно-коммунального комплекса в городе Югорске на 2014-2020 годы"</t>
  </si>
  <si>
    <t>12.1.1412</t>
  </si>
  <si>
    <t>Строительство и реконструкция объектов муниципальной собственности в рамках подпрограммы "Создание условий для обеспечения качественными коммунальными услугами" муниципальной программы "Развитие жилищно-коммунального комплекса в городе Югорске на 2014-2020 годы"</t>
  </si>
  <si>
    <t>12.1.1212</t>
  </si>
  <si>
    <t>Реализация мероприятий подпрограммы "Создание условий для обеспечения качественными коммунальными услугами" муниципальной программы "Развитие жилищно-коммунального комплекса в городе Югорске на 2014-2020 годы"</t>
  </si>
  <si>
    <t>Подпрограмма "Создание условий для обеспечения качественными коммунальными услугами" муниципальной программы "Развитие жилищно-коммунального комплекса в городе Югорске на 2014-2020 годы"</t>
  </si>
  <si>
    <t>08.0.1208</t>
  </si>
  <si>
    <t>Реализация мероприятий в области энергосбережения в рамках муниципальной программы "Энергосбережение и повышение энергетической эффективности города Югорска на 2014-2020 годы"</t>
  </si>
  <si>
    <t>Муниципальная программа "Энергосбережение и повышение энергетической эффективности города Югорска на 2014-2020 годы"</t>
  </si>
  <si>
    <t>Коммунальное хозяйство</t>
  </si>
  <si>
    <t>09.2.1787</t>
  </si>
  <si>
    <t>Предоставление субсидий организациям на проведение капитального ремонта общего имущества в многоквартирных домах в рамках реализации подпрограммы "Отдельные мероприятия по ремонту жилищного фонда" муниципальной программы "Капитальный ремонт жилищного фонда города Югорска на 2014-2020 годы"</t>
  </si>
  <si>
    <t>09.2.1209</t>
  </si>
  <si>
    <t>Реализация мероприятий подпрограммы "Отдельные мероприятия по ремонту жилищного фонда" муниципальной программы "Капитальный ремонт жилищного фонда города Югорска на 2014-2020 годы"</t>
  </si>
  <si>
    <t>Подпрограмма "Отдельные мероприятия по ремонту жилищного фонда" муниципальной программы "Капитальный ремонт жилищного фонда города Югорска на 2014-2020 годы"</t>
  </si>
  <si>
    <t>09.1.5432</t>
  </si>
  <si>
    <t>Субсидии на благоустройство домовых территорий в рамках подпрограммы "Капитальный ремонт общего имущества многоквартирных домов" муниципальной программы "Капитальный ремонт жилищного фонда города Югорска на 2014-2020 годы" за счет средств бюджета автономного округа</t>
  </si>
  <si>
    <t>09.1.1782</t>
  </si>
  <si>
    <t>Предоставление субсидий организациям на проведение капитального ремонта жилых домов в рамках реализации подпрограммы "Капитальный ремонт общего имущества многоквартирных домов" муниципальной программы "Капитальный ремонт жилищного фонда города Югорска на 2014-2020 годы"</t>
  </si>
  <si>
    <t>09.1.1532</t>
  </si>
  <si>
    <t>Софинансирование благоустройства домовых территорий в рамках подпрограммы "Капитальный ремонт общего имущества многоквартирных домов" муниципальной программы "Капитальный ремонт жилищного фонда города Югорска на 2014-2020 годы"</t>
  </si>
  <si>
    <t>Подпрограмма "Капитальный ремонт общего имущества многоквартирных домов" муниципальной программы "Капитальный ремонт жилищного фонда города Югорска на 2014-2020 годы"</t>
  </si>
  <si>
    <t>Жилищное хозяйство</t>
  </si>
  <si>
    <t>Жилищно-коммунальное хозяйство</t>
  </si>
  <si>
    <t>18.0.5431</t>
  </si>
  <si>
    <t>Субсидии на развитие общественной инфраструктуры и реализацию приоритетных направлений развития муниципальных образований автономного округа в рамках муниципальной программы "Развитие сети автомобильных дорог и транспорта в городе Югорске на 2014-2020 годы" за счет средств бюджета автономного округа</t>
  </si>
  <si>
    <t>18.0.5419</t>
  </si>
  <si>
    <t>Субсидии на строительство (реконструкцию), капитальный ремонт и ремонт автомобильных дорог общего пользования местного значения в рамках муниципальной программы "Развитие сети автомобильных дорог и транспорта в городе Югорске на 2014-2020 годы" за счет средств бюджета автономного округа</t>
  </si>
  <si>
    <t>18.0.1531</t>
  </si>
  <si>
    <t>Софинансирование развития общественной инфраструктуры и реализации приоритетных направлений развития муниципальных образований автономного округа в рамках муниципальной программы "Развитие сети автомобильных дорог и транспорта в городе Югорске на 2014-2020 годы"</t>
  </si>
  <si>
    <t>18.0.1519</t>
  </si>
  <si>
    <t>Софинансирование строительства (реконструкции), капитального ремонта и ремонта автомобильных дорог общего пользования местного значения в рамках муниципальной программы "Развитие сети автомобильных дорог и транспорта в городе Югорске на 2014-2020 годы"</t>
  </si>
  <si>
    <t>18.0.1418</t>
  </si>
  <si>
    <t>Строительство и реконструкция объектов муниципальной собственности в рамках муниципальной программы "Развитие сети автомобильных дорог и транспорта в городе Югорске на 2014-2020 годы"</t>
  </si>
  <si>
    <t>18.0.1218</t>
  </si>
  <si>
    <t>Реализация мероприятий муниципальной программы "Развитие сети автомобильных дорог и транспорта в городе Югорске на 2014-2020 годы"</t>
  </si>
  <si>
    <t>Муниципальная программа "Развитие сети автомобильных дорог и транспорта в городе Югорске на 2014-2020 годы"</t>
  </si>
  <si>
    <t>Дорожное хозяйство (дорожные фонды)</t>
  </si>
  <si>
    <t>18.0.5607</t>
  </si>
  <si>
    <t>Иные межбюджетные трансферты, передаваемые для компенсации дополнительных расходов, возникших в результате решений, принятых органами власти другого уровня, в рамках муниципальной программы "Развитие сети автомобильных дорог и транспорта в городе Югорске на 2014-2020 годы"</t>
  </si>
  <si>
    <t>18.0.1784</t>
  </si>
  <si>
    <t>Предоставление субсидий организациям в рамках муниципальной программы "Развитие сети автомобильных дорог и транспорта в городе Югорске на 2014-2020 годы"</t>
  </si>
  <si>
    <t>Транспорт</t>
  </si>
  <si>
    <t>10.3.5528</t>
  </si>
  <si>
    <t>Субвенции на проведение мероприятий по предупреждению и ликвидации болезней животных, их лечению, защите населения от болезней, общих для человека и животных в рамках отдельного мероприятия "Санитарный отлов безнадзорных и бродячих животных" муниципальной программы "Благоустройство города Югорска на 2014 – 2020 годы" за счет средств бюджета автономного округа</t>
  </si>
  <si>
    <t>10.3.1210</t>
  </si>
  <si>
    <t>Реализация мероприятий в рамках отдельного мероприятия "Санитарный отлов безнадзорных и бродячих животных" муниципальной программы "Благоустройство города Югорска на 2014-2020 годы"</t>
  </si>
  <si>
    <t>Отдельное мероприятие "Санитарный отлов безнадзорных и бродячих животных" муниципальной программы "Благоустройство города Югорска на 2014-2020 годы"</t>
  </si>
  <si>
    <t>Сельское хозяйство и рыболовство</t>
  </si>
  <si>
    <t>Национальная экономика</t>
  </si>
  <si>
    <t>22.0.1222</t>
  </si>
  <si>
    <t>Реализация мероприятий в области муниципальной собственности в рамках подпрограммы "Повышение эффективности управления муниципальным имуществом города Югорска" муниципальной программы "Управление муниципальным имуществом города Югорска на 2014-2020 годы"</t>
  </si>
  <si>
    <t>Муниципальная программа "Управление муниципальным имуществом города Югорска на 2014-2020 годы"</t>
  </si>
  <si>
    <t>853</t>
  </si>
  <si>
    <t>Уплата иных платежей</t>
  </si>
  <si>
    <t>Другие общегосударственные вопросы</t>
  </si>
  <si>
    <t>Общегосударственные вопросы</t>
  </si>
  <si>
    <t>Департамент жилищно-коммунального и строительного комплекса администрации города Югорска</t>
  </si>
  <si>
    <t>612</t>
  </si>
  <si>
    <t>06.0.5608</t>
  </si>
  <si>
    <t>Субсидии бюджетным учреждениям на иные цели</t>
  </si>
  <si>
    <t>Иные межбюджетные трансферты на реализацию наказов избирателей депутатам Думы Ханты - Мансийского автономного округа - Югры в рамках  муниципальной программы "Развитие физической культуры и спорта в городе Югорске на 2014 - 2020 годы" за счет средств бюджета автономного округ</t>
  </si>
  <si>
    <t>06.0.0059</t>
  </si>
  <si>
    <t>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</si>
  <si>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</si>
  <si>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Расходы на обеспечение деятельности (оказание услуг) муниципальных учреждений в рамках муниципальной программы "Развитие физической культуры и спорта в городе Югорске на 2014-2020 годы"</t>
  </si>
  <si>
    <t>Физическая культура</t>
  </si>
  <si>
    <t>622</t>
  </si>
  <si>
    <t>14.0.1214</t>
  </si>
  <si>
    <t>Субсидии автономным учреждениям на иные цели</t>
  </si>
  <si>
    <t>Реализация мероприятий муниципальной программы "Профилактика экстремизма, гармонизация межэтнических и межкультурных отношений, укрепление толерантности в городе Югорске на 2014-2020 годы"</t>
  </si>
  <si>
    <t>Муниципальная программа "Профилактика экстремизма, гармонизация межэтнических и межкультурных отношений, укрепление толерантности в городе Югорске на 2014-2020 годы"</t>
  </si>
  <si>
    <t>621</t>
  </si>
  <si>
    <t>07.2.5615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</si>
  <si>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</si>
  <si>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Иные межбюджетные трансферты на реализацию мероприятий в сфере молодежной политики в рамках подпрограммы "Временное трудоустройство в городе Югорске" муниципальной программы "Реализация молодежной политики и организация временного трудоустройства в городе Югорске на 2014-2020 годы" за счет средств бюджета автономного округа</t>
  </si>
  <si>
    <t>07.2.0059</t>
  </si>
  <si>
    <t>Расходы на обеспечение деятельности (оказание услуг) муниципальных учреждений в рамках подпрограммы "Временное трудоустройство в городе Югорске" муниципальной программы "Реализация молодежной политики и организация временного трудоустройства в городе Югорске на 2014-2020 годы"</t>
  </si>
  <si>
    <t>Подпрограмма "Временное трудоустройство в городе Югорске" муниципальной программы "Реализация молодежной политики и организация временного трудоустройства в городе Югорске на 2014-2020 годы"</t>
  </si>
  <si>
    <t>07.1.5608</t>
  </si>
  <si>
    <t>Иные межбюджетные трансферты на реализацию наказов избирателей депутатам Думы Ханты – Мансийского автономного округа – Югры в рамках подпрограммы "Молодежь города Югорска" муниципальной программы "Реализация молодежной политики и организация временного трудоустройства в городе Югорске на 2014-2020 годы" за счет средств бюджета автономного округа</t>
  </si>
  <si>
    <t>07.1.1207</t>
  </si>
  <si>
    <t>Реализация мероприятий в сфере молодежной политики в рамках подпрограммы "Молодежь города Югорска" муниципальной программы "Реализация молодежной политики и организация временного трудоустройства в городе Югорске на 2014-2020 годы"</t>
  </si>
  <si>
    <t>07.1.0059</t>
  </si>
  <si>
    <t>Расходы на обеспечение деятельности (оказание услуг) муниципальных учреждений в рамках подпрограммы "Молодежь города Югорска" муниципальной программы "Реализация молодежной политики и организация временного трудоустройства в городе Югорске на 2014-2020 годы"</t>
  </si>
  <si>
    <t>Подпрограмма "Молодежь города Югорска" муниципальной программы "Реализация молодежной политики и организация временного трудоустройства в городе Югорске на 2014-2020 годы"</t>
  </si>
  <si>
    <t>01.0.5510</t>
  </si>
  <si>
    <t>Субвенции на организацию отдыха и оздоровления детей в рамках муниципальной программы "Отдых и оздоровление детей города Югорска на 2014-2020 годы" за счет средств бюджета автономного округа</t>
  </si>
  <si>
    <t>01.0.1304</t>
  </si>
  <si>
    <t>Организация отдыха и оздоровления детей в рамках муниципальной программы "Отдых и оздоровление детей города Югорска на 2014-2020 годы"</t>
  </si>
  <si>
    <t>01.0.0059</t>
  </si>
  <si>
    <t>Расходы на обеспечение деятельности (оказание услуг) муниципальных учреждений в рамках муниципальной программы "Отдых и оздоровление детей города Югорска на 2014-2020 годы"</t>
  </si>
  <si>
    <t>Муниципальная программа "Отдых и оздоровление детей города Югорска на 2014-2020 годы"</t>
  </si>
  <si>
    <t>Молодежная политика и оздоровление детей</t>
  </si>
  <si>
    <t>06.0.5471</t>
  </si>
  <si>
    <t>Субсидии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в рамках муниципальной программы "Развитие физической культуры и спорта в городе Югорске на 2014-2020 годы" за счет средств бюджета автономного округа</t>
  </si>
  <si>
    <t>06.0.1571</t>
  </si>
  <si>
    <t>Софинансирование повышения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в рамках муниципальной программы "Развитие физической культуры и спорта в городе Югорске на 2014-2020 годы"</t>
  </si>
  <si>
    <t>15.0.1215</t>
  </si>
  <si>
    <t>Реализация мероприятий в области охраны окружающей среды, использования и защиты городских лесов в рамках муниципальной программы "Охрана окружающей среды, обращение с отходами производства и потребления, использование и защита городских лесов города Югорска на 2014 - 2020 годы"</t>
  </si>
  <si>
    <t>Муниципальная программа "Охрана окружающей среды, обращение с отходами производства и потребления, использование и защита городских лесов города Югорска на 2014 - 2020 годы"</t>
  </si>
  <si>
    <t>Охрана объектов растительного и животного мира и среды их обитания</t>
  </si>
  <si>
    <t>Охрана окружающей среды</t>
  </si>
  <si>
    <t>Общеэкономические вопросы</t>
  </si>
  <si>
    <t>13.1.1213</t>
  </si>
  <si>
    <t>Реализация мероприятий подпрограммы "Профилактика правонарушений" муниципальной программы "Профилактика правонарушений, противодействие коррупции и незаконному обороту наркотиков в городе Югорске на 2014 - 2020 годы"</t>
  </si>
  <si>
    <t>Подпрограмма "Профилактика правонарушений" муниципальной программы "Профилактика правонарушений, противодействие коррупции и незаконному обороту наркотиков в городе Югорске на 2014 - 2020 годы"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</si>
  <si>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</si>
  <si>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</si>
  <si>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Управление социальной политики администрации города Югорска</t>
  </si>
  <si>
    <t>852</t>
  </si>
  <si>
    <t>05.1.1205</t>
  </si>
  <si>
    <t>Уплата прочих налогов, сборов</t>
  </si>
  <si>
    <t>321</t>
  </si>
  <si>
    <t>Пособия, компенсации и иные социальные выплаты гражданам, кроме публичных нормативных обязательств</t>
  </si>
  <si>
    <t>Реализация мероприятий в сфере культуры в рамках подпрограммы "Обеспечение прав гражданам на доступ к культурным ценностям и информации" муниципальной программы "Развитие культуры и туризма в городе Югорске на 2014-2020 годы"</t>
  </si>
  <si>
    <t>Подпрограмма "Обеспечение прав граждан на доступ к культурным ценностям и информации" муниципальной программы "Развитие культуры и туризма в городе Югорске на 2014-2020 годы"</t>
  </si>
  <si>
    <t>Другие вопросы в области культуры, кинематографии</t>
  </si>
  <si>
    <t>05.3.0059</t>
  </si>
  <si>
    <t>Расходы на обеспечение деятельности (оказание услуг) муниципальных учреждений в рамках подпрограммы "Развитие внутреннего и въездного туризма" муниципальной программы "Развитие культуры и туризма в городе Югорске на 2014-2020 годы"</t>
  </si>
  <si>
    <t>Подпрограмма "Развитие внутреннего и въездного туризма" муниципальной программы "Развитие культуры и туризма в городе Югорске на 2014-2020 годы"</t>
  </si>
  <si>
    <t>630</t>
  </si>
  <si>
    <t>05.1.5608</t>
  </si>
  <si>
    <t>Субсидии некоммерческим организациям (за исключением государственных (муниципальных) учреждений)</t>
  </si>
  <si>
    <t>Иные межбюджетные трансферты на реализацию наказов избирателей депутатам Думы Ханты - Мансийского автономного округа - Югры в рамках подпрограммы "Обеспечение прав граждан на доступ к культурным ценностям и информации" муниципальной программы "Развитие культуры и туризма в городе Югорске на 2014-2020 годы" за счет средств бюджета автономного округа</t>
  </si>
  <si>
    <t>05.1.5471</t>
  </si>
  <si>
    <t>Субсидии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в рамках подпрограммы "Обеспечение прав граждан на доступ к культурным ценностям и информации" муниципальной программы "Развитие культуры и туризма в городе Югорске на 2014-2020 годы" за счет средств бюджета автономного округа</t>
  </si>
  <si>
    <t>05.1.5418</t>
  </si>
  <si>
    <t>Субсидии на модернизацию общедоступных муниципальных библиотек в рамках подпрограммы "Обеспечение прав граждан на доступ к культурным ценностям и информации" муниципальной программы "Развитие культуры и туризма в городе Югорске на 2014-2020 годы" за счет средств бюджета автономного округа</t>
  </si>
  <si>
    <t>05.1.5144</t>
  </si>
  <si>
    <t>Комплектование книжных фондов библиотек муниципальных образований и государственных библиотек городов Москвы и Санкт-Петербурга в рамках подпрограммы "Обеспечение прав граждан на доступ к культурным ценностям и информации" муниципальной программы "Развитие культуры и туризма в городе Югорске на 2014-2020 годы" за счет средств федерального бюджета</t>
  </si>
  <si>
    <t>05.1.1571</t>
  </si>
  <si>
    <t>Софинансирование повышения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в рамках подпрограммы "Обеспечение прав граждан на доступ к культурным ценностям и информации" муниципальной программы "Развитие культуры и туризма в городе Югорске на 2014-2020 годы"</t>
  </si>
  <si>
    <t>05.1.1518</t>
  </si>
  <si>
    <t>Софинансирование модернизации общедоступных муниципальных библиотек в рамках подпрограммы "Обеспечение прав граждан на доступ к культурным ценностям и информации" муниципальной программы "Развитие культуры и туризма в городе Югорске на 2014-2020 годы"</t>
  </si>
  <si>
    <t>05.1.0059</t>
  </si>
  <si>
    <t>Расходы на обеспечение деятельности (оказание услуг) муниципальных учреждений в рамках подпрограммы "Обеспечение прав граждан на доступ к культурным ценностям и информации" муниципальной программы "Развитие культуры и туризма в городе Югорске на 2014-2020 годы"</t>
  </si>
  <si>
    <t>04.0.1204</t>
  </si>
  <si>
    <t>Реализация мероприятий муниципальной программы "Доступная среда в городе Югорске на 2014-2020 годы"</t>
  </si>
  <si>
    <t>Муниципальная программа "Доступная среда в городе Югорске на 2014-2020 годы"</t>
  </si>
  <si>
    <t>Культура</t>
  </si>
  <si>
    <t>Культура, кинематография</t>
  </si>
  <si>
    <t>01.0.1201</t>
  </si>
  <si>
    <t>Реализация мероприятий в сфере организации отдыха детей в рамках муниципальной программы "Отдых и оздоровление детей города Югорска на 2014-2020 годы"</t>
  </si>
  <si>
    <t>Управление культуры администрации города Югорска</t>
  </si>
  <si>
    <t>313</t>
  </si>
  <si>
    <t>02.0.5507</t>
  </si>
  <si>
    <t>Пособия, компенсации, меры социальной поддержки по публичным нормативным обязательствам</t>
  </si>
  <si>
    <t>Субвенции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образования, в рамках муниципальной программы "Развитие образования города Югорска на 2014-2020 годы" за счет средств бюджета автономного округа</t>
  </si>
  <si>
    <t>Охрана семьи и детства</t>
  </si>
  <si>
    <t>Социальная политика</t>
  </si>
  <si>
    <t>02.0.5614</t>
  </si>
  <si>
    <t>242</t>
  </si>
  <si>
    <t>Закупка товаров, работ, услуг в сфере информационно-коммуникационных технологий</t>
  </si>
  <si>
    <t>122</t>
  </si>
  <si>
    <t>Иные выплаты персоналу государственных (муниципальных) органов, за исключением фонда оплаты труда</t>
  </si>
  <si>
    <t>112</t>
  </si>
  <si>
    <t>Иные выплаты персоналу казенных учреждений, за исключением фонда оплаты труда</t>
  </si>
  <si>
    <t>Иные межбюджетные трансферты на организацию и проведение единого государственного экзамена в рамках муниципальной программы "Развитие образования в городе Югорске на 2014-2020 годы"</t>
  </si>
  <si>
    <t>111</t>
  </si>
  <si>
    <t>Фонд оплаты труда казенных учреждений и взносы по обязательному социальному страхованию</t>
  </si>
  <si>
    <t>360</t>
  </si>
  <si>
    <t>02.0.1308</t>
  </si>
  <si>
    <t>Иные выплаты населению</t>
  </si>
  <si>
    <t>Адресная поддержка студентов из числа целевого набора в ВУЗы на педагогические специальности в рамках муниципальной программы "Развитие образования города Югорска на 2014-2020 годы"</t>
  </si>
  <si>
    <t>02.0.0240</t>
  </si>
  <si>
    <t>Прочие мероприятия органов местного самоуправления в рамках муниципальной программы "Развитие образования города Югорска на 2014-2020 годы"</t>
  </si>
  <si>
    <t>02.0.0204</t>
  </si>
  <si>
    <t>121</t>
  </si>
  <si>
    <t>Фонд оплаты труда государственных (муниципальных) органов и взносы по обязательному социальному страхованию</t>
  </si>
  <si>
    <t>Расходы на обеспечение функций органов местного самоуправления в рамках муниципальной программы "Развитие образования города Югорска на 2014-2020 годы"</t>
  </si>
  <si>
    <t>02.0.0059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</si>
  <si>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</si>
  <si>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</si>
  <si>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Расходы на обеспечение деятельности (оказание услуг) муниципальных учреждений в рамках муниципальной программы "Развитие образования города Югорска на 2014-2020 годы"</t>
  </si>
  <si>
    <t>Другие вопросы в области образования</t>
  </si>
  <si>
    <t>01.0.5407</t>
  </si>
  <si>
    <t>Субсидии на оплату стоимости питания детям школьного возраста в оздоровительных лагерях с дневным пребыванием детей в рамках муниципальной программы "Отдых и оздоровление детей города Югорска на 2014-2020 годы" за счет средств бюджета автономного округа</t>
  </si>
  <si>
    <t>01.0.1791</t>
  </si>
  <si>
    <t>Субсидии некоммерческим организациям, не являющимся государственными (муниципальными) учреждением в рамках муниципальной программы "Отдых и оздоровление детей города Югорска на 2014-2020 годы"</t>
  </si>
  <si>
    <t>01.0.1507</t>
  </si>
  <si>
    <t>Софинансирование оплаты стоимости питания детей школьного возраста в оздоровительных лагерях с дневным пребыванием детей в рамках муниципальной программы "Отдых и оздоровление детей города Югорска на 2014-2020 годы"</t>
  </si>
  <si>
    <t>02.0.5622</t>
  </si>
  <si>
    <t>Иные межбюджетные трансферты на реализацию мероприятий по поддержке российского казачества в рамках муниципальной программы "Развитие образования города Югорска на 2014 – 2020 годы" за счет средств бюджета автономного округа</t>
  </si>
  <si>
    <t>02.0.5608</t>
  </si>
  <si>
    <t>Иные межбюджетные трансферты на реализацию наказов избирателей депутатам Думы Ханты – Мансийского автономного округа – Югры в рамках муниципальной программы "Развитие образования города Югорска на 2014-2020 годы" за счет средств бюджета автономного округа</t>
  </si>
  <si>
    <t>02.0.5506</t>
  </si>
  <si>
    <t>Субвенции на информационное обеспечение общеобразовательных организаций в части доступа к образовательным ресурсам сети "Интернет" в рамках муниципальной программы "Развитие образования города Югорска на 2014-2020 годы" за счет средств бюджета автономного округа</t>
  </si>
  <si>
    <t>02.0.5504</t>
  </si>
  <si>
    <t>Субвенции на предоставление обучающимся муниципальных общеобразовательных организаций и частных общеобразовательных организаций, имеющих государственную аккредитацию, социальной поддержки в виде предоставления завтраков и обедов в рамках муниципальной программы "Развитие образования города Югорска на 2014-2020 годы" за счет средств бюджета автономного округа</t>
  </si>
  <si>
    <t>02.0.5502</t>
  </si>
  <si>
    <t>Субвенции на реализацию основных общеобразовательных программ в рамках муниципальной программы "Развитие образования города Югорска на 2014-2020 годы" за счет средств бюджета автономного округа</t>
  </si>
  <si>
    <t>02.0.5471</t>
  </si>
  <si>
    <t>Субсидии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в рамках муниципальной программы "Развитие образования города Югорска на 2014 – 2020 годы" за счет бюджета автономного округа</t>
  </si>
  <si>
    <t>02.0.1791</t>
  </si>
  <si>
    <t>Субсидии некоммерческим организациям, не являющимся государственными (муниципальными) учреждением в рамках муниципальной программы "Развитие образования города Югорска на 2014-2020 годы"</t>
  </si>
  <si>
    <t>02.0.1571</t>
  </si>
  <si>
    <t>Софинансирование повышения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в рамках муниципальной программы "Развитие образования города Югорска на 2014 – 2020 годы"</t>
  </si>
  <si>
    <t>02.0.1303</t>
  </si>
  <si>
    <t>Возмещение расходов по найму, аренде жилого помещения приглашенным специалистам из другой местности в рамках муниципальной программы "Развитие образования города Югорска на 2014-2020 годы"</t>
  </si>
  <si>
    <t>02.0.5503</t>
  </si>
  <si>
    <t>Субвенции на реализацию дошкольными образовательными организациями основных общеобразовательных программ дошкольного образования в рамках муниципальной программы "Развитие образования города Югорска на 2014-2020 годы" за счет средств бюджета автономного округа</t>
  </si>
  <si>
    <t>02.0.5431</t>
  </si>
  <si>
    <t>Субсидии на развитие общественной инфраструктуры и реализацию приоритетных направлений развития муниципальных образований автономного округа в рамках муниципальной программы "Развитие образования города Югорска на 2014 – 2020 годы" за счет бюджета автономного округа</t>
  </si>
  <si>
    <t>02.0.1531</t>
  </si>
  <si>
    <t>Софинансирование развития общественной инфраструктуры и реализации приоритетных направлений развития муниципальных образований автономного округа в рамках муниципальной программы "Развитие образования города Югорска на 2014 – 2020 годы"</t>
  </si>
  <si>
    <t>Дошкольное образование</t>
  </si>
  <si>
    <t>Связь и информатика</t>
  </si>
  <si>
    <t>Управление образования администрации города Югорска</t>
  </si>
  <si>
    <t>323</t>
  </si>
  <si>
    <t>03.0.5511</t>
  </si>
  <si>
    <t>Приобретение товаров, работ, услуг в пользу граждан в целях их социального обеспечения</t>
  </si>
  <si>
    <t>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муниципальной программы "Организация деятельности по опеке и попечительству в городе Югорске на 2014 - 2020 годы" за счет средств бюджета автономного округа</t>
  </si>
  <si>
    <t>Муниципальная программа "Организация деятельности по опеке и попечительству в городе Югорске на 2014 - 2020 годы"</t>
  </si>
  <si>
    <t>322</t>
  </si>
  <si>
    <t>11.2.5440</t>
  </si>
  <si>
    <t>Субсидии гражданам на приобретение жилья</t>
  </si>
  <si>
    <t>Субсидии на мероприятия подпрограммы "Обеспечение жильем молодых семей" федеральной целевой программы "Жилище" на 2011 – 2015 годы в рамках подпрограммы "Жилье" муниципальной программы "Обеспечение доступным и комфортным жильем жителей города Югорска на 2014-2020 годы" за счет средств бюджета автономного округа</t>
  </si>
  <si>
    <t>11.2.5135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</si>
  <si>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Федерации", в рамках подпрограммы "Жилье" муниципальной программы "Обеспечение доступным и комфортным жильем жителей города Югорска на 2014-2020 годы" за счет средств федерального бюджета</t>
  </si>
  <si>
    <t>11.2.1540</t>
  </si>
  <si>
    <t>Софинансирование мероприятий подпрограммы "Обеспечение жильем молодых семей" федеральной целевой программы "Жилище" на 2011 - 2015 годы в рамках подпрограммы "Обеспечение мерами государственной поддержки по улучшению жилищных условий отдельных категорий граждан на 2014 - 2020 годы" государственной программы "Обеспечение доступным и комфортным жильем жителей Ханты-Мансийского автономного округа – Югры в 2014 – 2020 годах" в рамках подпрограммы "Жилье" муниципальной программы "Обеспечение доступным и комфортным жильем жителей города Югорска на 2014-2020 годы"</t>
  </si>
  <si>
    <t>Подпрограмма "Жилье" муниципальной программы "Обеспечение доступным и комфортным жильем жителей города Югорска на 2014-2020 годы"</t>
  </si>
  <si>
    <t>Социальное обеспечение населения</t>
  </si>
  <si>
    <t>11.2.5404</t>
  </si>
  <si>
    <t>Субсидии на приобретение жилья, проектирование и строительство объектов инженерной инфраструктуры территорий, предназначенных для жилищного строительства, в рамках подпрограммы "Жилье" муниципальной программы "Обеспечение доступным и комфортным жильем жителей города Югорска на 2014-2020 годы" за счет средств бюджета автономного округа</t>
  </si>
  <si>
    <t>11.2.1504</t>
  </si>
  <si>
    <t>Софинансирование приобретения жилья, проектирования и строительства объектов инженерной инфраструктуры территорий, предназначенных для жилищного строительства в рамках подпрограммы "Жилье" муниципальной программы "Обеспечение доступным и комфортным жильем жителей города Югорска на 2014-2020 годы"</t>
  </si>
  <si>
    <t>11.1.1211</t>
  </si>
  <si>
    <t>Реализация мероприятий подпрограммы "Развитие градостроительной деятельности" муниципальной программы "Обеспечение доступным и комфортным жильем жителей города Югорска на 2014-2020 годы"</t>
  </si>
  <si>
    <t>Подпрограмма "Развитие градостроительной деятельности" муниципальной программы "Обеспечение доступным и комфортным жильем жителей города Югорска на 2014-2020 годы"</t>
  </si>
  <si>
    <t>Другие вопросы в области национальной экономики</t>
  </si>
  <si>
    <t>15.0.0059</t>
  </si>
  <si>
    <t>Расходы на обеспечение деятельности (оказание услуг) муниципальных учреждений в рамках муниципальной программы "Охрана окружающей среды, обращение с отходами производства и потребления, использование и защита городских лесов города Югорска на 2014 - 2020 годы"</t>
  </si>
  <si>
    <t>Лесное хозяйство</t>
  </si>
  <si>
    <t>Защита населения и территории от чрезвычайных ситуаций природного и техногенного характера, гражданская оборона</t>
  </si>
  <si>
    <t>Департамент муниципальной собственности и градостроительства администрации города Югорска</t>
  </si>
  <si>
    <t>730</t>
  </si>
  <si>
    <t>19.0.2188</t>
  </si>
  <si>
    <t>Обслуживание муниципального долга</t>
  </si>
  <si>
    <t>Процентные платежи по муниципальному долгу в рамках муниципальной программы "Управление муниципальными финансами в городе Югорске на 2014-2020 годы"</t>
  </si>
  <si>
    <t>Муниципальная программа "Управление муниципальными финансами в городе Югорске на 2014-2020 годы"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</si>
  <si>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</si>
  <si>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</si>
  <si>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19.0.1219</t>
  </si>
  <si>
    <t>Реализация мероприятий муниципальной программы "Управление муниципальными финансами в городе Югорске на 2014-2020 годы"</t>
  </si>
  <si>
    <t>19.0.0240</t>
  </si>
  <si>
    <t>Прочие мероприятия органов местного самоуправления в рамках муниципальной программы "Управление муниципальными финансами в городе Югорске на 2014-2020 годы"</t>
  </si>
  <si>
    <t>870</t>
  </si>
  <si>
    <t>19.0.0999</t>
  </si>
  <si>
    <t>Резервные средства</t>
  </si>
  <si>
    <t>Условно утвержденные расходы в рамках муниципальной программы "Управление муниципальными финансами в городе Югорске на 2014-2020 годы"</t>
  </si>
  <si>
    <t>19.0.0704</t>
  </si>
  <si>
    <t>Резервный фонд администрации города Югорска в рамках муниципальной программы "Управление муниципальными финансами в городе Югорске на 2014-2020 годы"</t>
  </si>
  <si>
    <t>Резервные фонды</t>
  </si>
  <si>
    <t>19.0.0204</t>
  </si>
  <si>
    <t>Расходы на обеспечение функций органов местного самоуправления в рамках муниципальной программы "Управление муниципальными финансами в городе Югорске на 2014-2020 годы"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</si>
  <si>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</si>
  <si>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Департамент финансов администрации города Югорска</t>
  </si>
  <si>
    <t>17.2.1781</t>
  </si>
  <si>
    <t>Предоставление субсидий организациям в рамках подпрограммы "Информационное сопровождение деятельности органов местного самоуправления" муниципальной программы "Развитие гражданского и информационного общества в городе Югорске на 2014-2020 годы"</t>
  </si>
  <si>
    <t>17.2.1217</t>
  </si>
  <si>
    <t>Реализация мероприятий подпрограммы "Информационное сопровождение деятельности органов местного самоуправления" муниципальной программы "Развитие гражданского и информационного общества в городе Югорске на 2014-2020 годы"</t>
  </si>
  <si>
    <t>Подпрограмма "Информационное сопровождение деятельности органов местного самоуправления" муниципальной программы "Развитие гражданского и информационного общества в городе Югорске на 2014-2020 годы"</t>
  </si>
  <si>
    <t>Другие вопросы в области средств массовой информации</t>
  </si>
  <si>
    <t>Средства массовой информации</t>
  </si>
  <si>
    <t>06.0.5530</t>
  </si>
  <si>
    <t>Субвенции на осуществление отдельного государственного полномочия Ханты-Мансийского автономного округа - Югры по присвоению спортивных разрядов и квалификационных категорий спортивных судей в рамках муниципальной программы "Развитие физической культуры и спорта в городе Югорске на 2014-2020 годы" за счет средств бюджета автономного округа</t>
  </si>
  <si>
    <t>Другие вопросы в области физической культуры и спорта</t>
  </si>
  <si>
    <t>03.0.5512</t>
  </si>
  <si>
    <t>Субвенции на обеспечение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родителей, в рамках муниципальной программы "Организация деятельности по опеке и попечительству в городе Югорске на 2014 - 2020 годы" за счет средств бюджета автономного округа</t>
  </si>
  <si>
    <t>03.0.5509</t>
  </si>
  <si>
    <t>Субвенции на осуществление деятельности по опеке и попечительству в рамках муниципальной программы "Организация деятельности по опеке и попечительству в городе Югорске на 2014 - 2020 годы" за счет средств бюджета автономного округа</t>
  </si>
  <si>
    <t>Другие вопросы в области социальной политики</t>
  </si>
  <si>
    <t>03.0.5508</t>
  </si>
  <si>
    <t>Субвенции на 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 в рамках муниципальной программы "Организация деятельности по опеке и попечительству в городе Югорске на 2014 - 2020 годы" за счет средств бюджета автономного округа</t>
  </si>
  <si>
    <t>03.0.5260</t>
  </si>
  <si>
    <t>Выплата единовременного пособия при всех формах устройства детей, лишенных родительского попечения, в семью в рамках муниципальной программы "Организация деятельности по опеке и попечительству в городе Югорске на 2014 - 2020 годы" за счет средств федерального бюджета</t>
  </si>
  <si>
    <t>21.0.1319</t>
  </si>
  <si>
    <t>Компенсация расходов на оплату стоимости проезда к месту получения медицинской помощи и обратно категориям лиц, получающим медицинскую помощь в рамках программы государственных гарантий оказания гражданам Российской Федерации, проживающим на территории Ханты-Мансийского округа-Югры, бесплатной помощи если необходимые услуги не могут быть предоставлены по месту проживания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</si>
  <si>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21.0.1318</t>
  </si>
  <si>
    <t>Компенсация расходов на проведение газификации жилых помещений, не находящихся в муниципальной собственности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</si>
  <si>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21.0.1317</t>
  </si>
  <si>
    <t>Единовременная материальная помощь гражданам на организацию похорон инвалидов и участников Великой Отечественной войны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</si>
  <si>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21.0.1316</t>
  </si>
  <si>
    <t>Выплаты к юбилейным датам долгожителям, достигшим 80-летнего возраста и старше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</si>
  <si>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21.0.1315</t>
  </si>
  <si>
    <t>Выплаты ко Дню города Югорска - гражданам из числа первопроходцев, старожил города, работавших в п. Комсомольский с 1962-1970 годы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</si>
  <si>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21.0.1314</t>
  </si>
  <si>
    <t>Выплаты в связи с юбилейными датами (55 лет и старше) пенсионерам, ушедшим на пенсию из бюджетных организаций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</si>
  <si>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21.0.1313</t>
  </si>
  <si>
    <t>Единовременная материальная помощь гражданам на организацию похорон Почетных граждан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</si>
  <si>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21.0.1312</t>
  </si>
  <si>
    <t>Компенсация стоимости проезда Почетным гражданам, прибывшим для участия в праздновании "Дня города Югорска"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</si>
  <si>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21.0.1311</t>
  </si>
  <si>
    <t>Ежемесячное денежное вознаграждение Почетным гражданам города Югорска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</si>
  <si>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21.0.1307</t>
  </si>
  <si>
    <t>Оказание экстренной материальной и финансовой поддержки населения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</si>
  <si>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21.0.1306</t>
  </si>
  <si>
    <t>Единовременная материальная помощь гражданам, попавшим в трудную жизненную ситуацию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</si>
  <si>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21.0.1305</t>
  </si>
  <si>
    <t>Компенсация стоимости подписки на газету "Югорский вестник"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</si>
  <si>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21.0.1303</t>
  </si>
  <si>
    <t>Возмещение расходов по найму, аренде жилого помещения приглашенным специалистам из другой местности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</si>
  <si>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21.0.1221</t>
  </si>
  <si>
    <t>Реализация мероприятий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</si>
  <si>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Муниципальная программа "Дополнительные меры социальной поддержки и социальной помощи отдельным категориям граждан города Югорска на 2014 - 2020 годы"</t>
  </si>
  <si>
    <t>21.0.1302</t>
  </si>
  <si>
    <t>Дополнительная пенсия за выслугу лет в рамках муниципальной программы "Дополнительные меры социальной поддержки и социальной помощи отдельным категориям граждан города Югорска на 2014 - 2020 годы"</t>
  </si>
  <si>
    <t>Пенсионное обеспечение</t>
  </si>
  <si>
    <t>05.2.0204</t>
  </si>
  <si>
    <t>Расходы на обеспечение функций органов местного самоуправления в рамках подпрограммы "Совершенствование системы управления в культуре" муниципальной программы "Развитие культуры и туризма в городе Югорске на 2014-2020 годы"</t>
  </si>
  <si>
    <t>Подпрограмма "Совершенствование системы управления в культуре" муниципальной программы "Развитие культуры и туризма в городе Югорске на 2014-2020 годы"</t>
  </si>
  <si>
    <t>13.3.5608</t>
  </si>
  <si>
    <t>Иные межбюджетные трансферты на реализацию наказов избирателей депутатам Думы Ханты-Мансийского автономного округа-Югры в рамках подпрограммы "Противодействие незаконному обороту наркотиков" муниципальной программы "Профилактика правонарушений, противодействие коррупции и незаконному обороту наркотиков в городе Югорске на 2014-2020 годы" за счет средств бюджета автономного округа</t>
  </si>
  <si>
    <t>Подпрограмма "Противодействие незаконному обороту наркотиков" муниципальной программы "Профилактика правонарушений, противодействие коррупции и незаконному обороту наркотиков в городе Югорске на 2014 - 2020 годы"</t>
  </si>
  <si>
    <t>07.1.0204</t>
  </si>
  <si>
    <t>Расходы на обеспечение функций органов местного самоуправления в рамках подпрограммы "Молодежь города Югорска" муниципальной программы "Реализация молодежной политики и организация временного трудоустройства в городе Югорске на 2014-2020 годы"</t>
  </si>
  <si>
    <t>12.4.0204</t>
  </si>
  <si>
    <t>Расходы на обеспечение функций органов местного самоуправления в рамках отдельного мероприятия муниципальной программы "Развитие жилищно-коммунального комплекса в городе Югорске на 2014-2020 годы"</t>
  </si>
  <si>
    <t>16.5.5513</t>
  </si>
  <si>
    <t>Субвенции на осуществление отдельных государственных полномочий в сфере трудовых отношений и государственного управления охраной труда в рамках подпрограммы "Совершенствование социально-трудовых отношений и охраны труда"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бюджета автономного округа</t>
  </si>
  <si>
    <t>16.5.1216</t>
  </si>
  <si>
    <t>Реализация мероприятий подпрограммы "Совершенствование социально-трудовых отношений и охраны труда"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</si>
  <si>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Подпрограмма "Совершенствование социально-трудовых отношений и охраны труда"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</si>
  <si>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16.4.5427</t>
  </si>
  <si>
    <t>Субсидии на предоставление государственных услуг в многофункциональных центрах предоставления государственных и муниципальных услуг в рамках подпрограммы "Предоставление государственных и муниципальных услуг через многофункциональный центр (МФЦ)"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бюджета автономного округа</t>
  </si>
  <si>
    <t>Подпрограмма "Предоставление государственных и муниципальных услуг через многофункциональный центр (МФЦ)"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</si>
  <si>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16.2.5428</t>
  </si>
  <si>
    <t>Субсидии на государственную поддержку малого и среднего предпринимательства в рамках подпрограммы "Развитие малого и среднего предпринимательства"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бюджета автономного округа</t>
  </si>
  <si>
    <t>16.2.1783</t>
  </si>
  <si>
    <t>Предоставление субсидий организациям в рамках подпрограммы "Развитие малого и среднего предпринимательства"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</si>
  <si>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16.2.1216</t>
  </si>
  <si>
    <t>Реализация мероприятий подпрограммы "Развитие малого и среднего предпринимательства"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</si>
  <si>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Подпрограмма "Развитие малого и среднего предпринимательства"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</si>
  <si>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17.1.1217</t>
  </si>
  <si>
    <t>Реализация мероприятий подпрограммы "Электронный муниципалитет" муниципальной программы "Развитие гражданского и информационного общества в городе Югорске на 2014-2020 годы"</t>
  </si>
  <si>
    <t>Подпрограмма "Электронный муниципалитет" муниципальной программы "Развитие гражданского и информационного общества в городе Югорске на 2014-2020 годы"</t>
  </si>
  <si>
    <t>16.4.0059</t>
  </si>
  <si>
    <t>Расходы на обеспечение деятельности (оказание услуг) муниципальных учреждений в рамках подпрограммы "Предоставление государственных и муниципальных услуг через многофункциональный центр (МФЦ)"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</si>
  <si>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16.1.0240</t>
  </si>
  <si>
    <t>Прочие мероприятия органов местного самоуправления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</si>
  <si>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Подпрограмма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</si>
  <si>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16.3.5527</t>
  </si>
  <si>
    <t>Субвенции на поддержку мясного скотоводства, переработки и реализации продукции мясного скотоводства в рамках подпрограммы "Развитие агропромышленного комплекса"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бюджета автономного округа</t>
  </si>
  <si>
    <t>16.3.5525</t>
  </si>
  <si>
    <t>Субвенции на поддержку малых форм хозяйствования в рамках подпрограммы "Развитие агропромышленного комплекса"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бюджета автономного округа</t>
  </si>
  <si>
    <t>16.3.5524</t>
  </si>
  <si>
    <t>Субвенции на поддержку растениеводства, переработки и реализации продукции растениеводства в рамках подпрограммы "Развитие агропромышленного комплекса"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бюджета автономного округа</t>
  </si>
  <si>
    <t>16.3.5522</t>
  </si>
  <si>
    <t>Субвенции на поддержку животноводства, переработки и реализации продукции животноводства в рамках подпрограммы "Развитие агропромышленного комплекса"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бюджета автономного округа</t>
  </si>
  <si>
    <t>Подпрограмма "Развитие агропромышленного комплекса"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</si>
  <si>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13.1.5443</t>
  </si>
  <si>
    <t>Субсидии для создания условий деятельности народных дружин в рамках подпрограммы "Профилактика правонарушений" муниципальной программы "Профилактика правонарушений, противодействие коррупции и незаконному обороту наркотиков в городе Югорске на 2014 - 2020 годы" за счет средств бюджета автономного округа</t>
  </si>
  <si>
    <t>13.1.1543</t>
  </si>
  <si>
    <t>Софинансирование создания условий для деятельности добровольных формирований населения по охране общественного порядка в рамках подпрограммы "Профилактика правонарушений" муниципальной программы "Профилактика правонарушений, противодействие коррупции и незаконному обороту наркотиков в городе Югорске на 2014 - 2020 годы"</t>
  </si>
  <si>
    <t>16.1.1216</t>
  </si>
  <si>
    <t>Реализация мероприятий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</si>
  <si>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16.1.5931</t>
  </si>
  <si>
    <t>Осуществление переданных органам государственной власти субъектов Российской Федерации в соответствии с пунктом I статьи 4 Федерального закона "Об актах гражданского состояния" полномочий Российской Федерации на государственную регистрацию актов гражданского состояния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бюджета автономного округа</t>
  </si>
  <si>
    <t>16.1.5930</t>
  </si>
  <si>
    <t>Осуществление переданных органам государственной власти субъектов Российской Федерации в соответствии с пунктом I статьи 4 Федерального закона "Об актах гражданского состояния" полномочий Российской Федерации на государственную регистрацию актов гражданского состояния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федерального бюджета</t>
  </si>
  <si>
    <t>Органы юстиции</t>
  </si>
  <si>
    <t>16.1.5118</t>
  </si>
  <si>
    <t>Осуществление первичного воинского учета на территориях, где отсутствуют военные комиссариаты,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федерального бюджета</t>
  </si>
  <si>
    <t>16.1.0204</t>
  </si>
  <si>
    <t>Расходы на обеспечение функций органов местного самоуправления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</si>
  <si>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Мобилизационная и вневойсковая подготовка</t>
  </si>
  <si>
    <t>Национальная оборона</t>
  </si>
  <si>
    <t>22.0.0204</t>
  </si>
  <si>
    <t>Расходы на обеспечение функций органов местного самоуправления в рамках подпрограммы "Повышение эффективности управления муниципальным имуществом города Югорска" муниципальной программы "Управление муниципальным имуществом города Югорска на 2014-2020 годы"</t>
  </si>
  <si>
    <t>20.0.1220</t>
  </si>
  <si>
    <t>Реализация мероприятий муниципальной программы "Развитие муниципальной службы в городе Югорске на 2014-2020 годы"</t>
  </si>
  <si>
    <t>Муниципальная программа "Развитие муниципальной службы в городе Югорске на 2014-2020 годы"</t>
  </si>
  <si>
    <t>17.3.1781</t>
  </si>
  <si>
    <t>Предоставление субсидий организациям в рамках подпрограммы "Поддержка социально ориентированной деятельности некоммерческих организаций" муниципальной программы "Развитие гражданского и информационного общества в городе Югорске на 2014-2020 годы"</t>
  </si>
  <si>
    <t>Подпрограмма "Поддержка социально ориентированной деятельности некоммерческих организаций" муниципальной программы "Развитие гражданского и информационного общества в городе Югорске на 2014-2020 годы"</t>
  </si>
  <si>
    <t>16.1.5589</t>
  </si>
  <si>
    <t>Субвенции на осуществление полномочий по образованию и организации деятельности комиссий по делам несовершеннолетних и защите их прав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бюджета автономного округа</t>
  </si>
  <si>
    <t>16.1.5520</t>
  </si>
  <si>
    <t>Субвенции на осуществление полномочий по созданию и обеспечению деятельности административных комиссий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бюджета автономного округа</t>
  </si>
  <si>
    <t>16.1.5517</t>
  </si>
  <si>
    <t>Субвенции на осуществление полномочий по хранению, комплектованию, учету и использованию архивных документов, относящихся к государственной собственности автономного округа,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бюджета автономного округа</t>
  </si>
  <si>
    <t>16.1.0241</t>
  </si>
  <si>
    <t>Расходы на содержание и обеспечение деятельности органов местного самоуправления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</si>
  <si>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16.1.0059</t>
  </si>
  <si>
    <t>Расходы на обеспечение деятельности (оказание услуг) муниципальных учреждений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</si>
  <si>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11.2.5529</t>
  </si>
  <si>
    <t>Субвенции на реализацию полномочий, указанных в пп. 3.1, 3.2 ст.2 Закона Ханты-Мансийского автономного округа – Югры от 31 марта 2009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 в рамках подпрограммы "Жилье" муниципальной программы "Обеспечение доступным и комфортным жильем жителей города Югорска на 2014-2020 годы" за счет средств бюджета автономного округа</t>
  </si>
  <si>
    <t>16.1.5120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</si>
  <si>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 за счет средств федерального бюджета</t>
  </si>
  <si>
    <t>Судебная система</t>
  </si>
  <si>
    <t>16.1.0208</t>
  </si>
  <si>
    <t>Глава администрации муниципального образования в рамках подпрограммы "Совершенствование системы муниципального стратегического управления" муниципальной программы "Социально-экономическое развитие и совершенствование государственного и муниципального управления в городе Югорске на 2014-2020 годы"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</si>
  <si>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</si>
  <si>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Администрация города Югорска</t>
  </si>
  <si>
    <t>40.1.0240</t>
  </si>
  <si>
    <t>Прочие мероприятия органов местного самоуправления города Югорска в рамках непрограммного направления деятельности "Обеспечение деятельности органов местного самоуправления"</t>
  </si>
  <si>
    <t>Непрограммное направление деятельности "Обеспечение деятельности органов местного самоуправления"</t>
  </si>
  <si>
    <t>330</t>
  </si>
  <si>
    <t>40.1.1321</t>
  </si>
  <si>
    <t>Публичные нормативные выплаты гражданам несоциального характера</t>
  </si>
  <si>
    <t>Единовременные выплаты гражданам, награжденным почетной грамотой Думы города Югорска, почетной грамотой и благодарностью главы города Югорска, знаком "За заслуги перед городом Югорском" в рамках непрограммного направления деятельности "Обеспечение деятельности органов местного самоуправления"</t>
  </si>
  <si>
    <t>40.1.1301</t>
  </si>
  <si>
    <t>Единовременное денежное вознаграждение к благодарственному письму главы города Югорска в рамках непрограммного направления деятельности "Обеспечение деятельности органов местного самоуправления"</t>
  </si>
  <si>
    <t>40.1.0225</t>
  </si>
  <si>
    <t>Аудитор контрольно-счетной палаты города Югорска в рамках непрограммного направления деятельности "Обеспечение деятельности органов местного самоуправления"</t>
  </si>
  <si>
    <t>40.1.0224</t>
  </si>
  <si>
    <t>Председатель контрольно-счетной палаты города Югорска и его заместитель в рамках непрограммного направления деятельности "Обеспечение деятельности органов местного самоуправления"</t>
  </si>
  <si>
    <t>40.1.0210</t>
  </si>
  <si>
    <t>Депутат Думы города Югорска в рамках непрограммного направления деятельности "Обеспечение деятельности органов местного самоуправления"</t>
  </si>
  <si>
    <t>40.1.0206</t>
  </si>
  <si>
    <t>Заместитель высшего должностного лица города Югорска в рамках непрограммного направления деятельности "Обеспечение деятельности органов местного самоуправления"</t>
  </si>
  <si>
    <t>40.1.0204</t>
  </si>
  <si>
    <t>Расходы на обеспечение функций органов местного самоуправления города Югорска в рамках непрограммного направления деятельности "Обеспечение деятельности органов местного самоуправления"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</si>
  <si>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</si>
  <si>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40.1.0203</t>
  </si>
  <si>
    <t>Высшее должностное лицо города Югорска в рамках непрограммного направления деятельности "Обеспечение деятельности органов местного самоуправления"</t>
  </si>
  <si>
    <t>Функционирование высшего должностного лица субъекта Российской Федерации и муниципального образования</t>
  </si>
  <si>
    <t>Дума города Югорска</t>
  </si>
  <si>
    <t>на 2016 год</t>
  </si>
  <si>
    <t>на 2015 год</t>
  </si>
  <si>
    <t>УТВЕРЖДЕНО</t>
  </si>
  <si>
    <t>СВОДНАЯ РОСПИСЬ РАСХОДОВ БЮДЖЕТА ГОРОДА ЮГОРСКА</t>
  </si>
  <si>
    <t>на 2015 год и на плановый период 2016 и 2017 годов</t>
  </si>
  <si>
    <t>27 августа 2015 года</t>
  </si>
  <si>
    <t>в соответствии с решением Думы города Югорска от 27.08.2015 № 56 "О внесении изменений в решение Думы города Югорска от 18.12.2014 № 85 
"О бюджете города Югорска на 2015 год и на плановый период 2016 и 2017 годов"</t>
  </si>
  <si>
    <t>(рублей)</t>
  </si>
  <si>
    <t>Наименование</t>
  </si>
  <si>
    <t>Код</t>
  </si>
  <si>
    <t>главного распорядителя средств</t>
  </si>
  <si>
    <t>раздела</t>
  </si>
  <si>
    <t>подраздела</t>
  </si>
  <si>
    <t>целевой статьи</t>
  </si>
  <si>
    <t>вид расходов</t>
  </si>
  <si>
    <t>Сумма</t>
  </si>
  <si>
    <t>на 2017 год</t>
  </si>
  <si>
    <t>Непрограммные направления деятельности</t>
  </si>
  <si>
    <t>40.0.0000</t>
  </si>
  <si>
    <t>Муниципальная программа "Социально-экономическое развитие и совершенствование государственного и муниципального управления в городе Югорске на 2014-2020 годы"</t>
  </si>
  <si>
    <t>16.0.0000</t>
  </si>
  <si>
    <t>Муниципальная программа "Обеспечение доступным и комфортным жильем жителей города Югорска на 2014-2020 годы"</t>
  </si>
  <si>
    <t>11.0.0000</t>
  </si>
  <si>
    <t>Муниципальная программа "Развитие гражданского и информационного общества в городе Югорске на 2014-2020 годы"</t>
  </si>
  <si>
    <t>17.0.0000</t>
  </si>
  <si>
    <t>Муниципальная программа "Профилактика правонарушений, противодействие коррупции и незаконному обороту наркотиков в городе Югорске на 2014 - 2020 годы"</t>
  </si>
  <si>
    <t>13.0.0000</t>
  </si>
  <si>
    <t>Муниципальная программа "Благоустройство города Югорска на 2014-2020 годы"</t>
  </si>
  <si>
    <t>10.0.0000</t>
  </si>
  <si>
    <t>Муниципальная программа "Развитие жилищно-коммунального комплекса в городе Югорске на 2014-2020 годы"</t>
  </si>
  <si>
    <t>12.0.0000</t>
  </si>
  <si>
    <t>Муниципальная программа "Реализация молодежной политики и организация временного трудоустройства в городе Югорске на 2014-2020 годы"</t>
  </si>
  <si>
    <t>07.0.0000</t>
  </si>
  <si>
    <t>Муниципальная программа "Развитие культуры и туризма в городе Югорске на 2014-2020 годы"</t>
  </si>
  <si>
    <t>05.0.0000</t>
  </si>
  <si>
    <t>Муниципальная программа "Капитальный ремонт жилищного фонда города Югорска на 2014-2020 годы"</t>
  </si>
  <si>
    <t>09.0.0000</t>
  </si>
  <si>
    <t>Исполнитель</t>
  </si>
  <si>
    <t>Исполняющий обязанности заместителя</t>
  </si>
  <si>
    <t xml:space="preserve"> главы администрации города-</t>
  </si>
  <si>
    <t>директора департамента финансов</t>
  </si>
  <si>
    <t>_______________ И.Ю. Мальцева</t>
  </si>
  <si>
    <t>ЛИМИТЫ БЮДЖЕТНЫХ ОБЯЗАТЕЛЬСТВ</t>
  </si>
  <si>
    <t>И.Ю. Мальцева</t>
  </si>
  <si>
    <t>Исполняющий обязанности заместителя главы администрации города - директора департамента финансов</t>
  </si>
</sst>
</file>

<file path=xl/styles.xml><?xml version="1.0" encoding="utf-8"?>
<styleSheet xmlns="http://schemas.openxmlformats.org/spreadsheetml/2006/main">
  <numFmts count="5">
    <numFmt numFmtId="44" formatCode="_-* #,##0.00&quot;р.&quot;_-;\-* #,##0.00&quot;р.&quot;_-;_-* &quot;-&quot;??&quot;р.&quot;_-;_-@_-"/>
    <numFmt numFmtId="164" formatCode="#,##0.00;[Red]\-#,##0.00;0.00"/>
    <numFmt numFmtId="165" formatCode="000"/>
    <numFmt numFmtId="166" formatCode="00\.0\.0000"/>
    <numFmt numFmtId="167" formatCode="00"/>
  </numFmts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44" fontId="5" fillId="0" borderId="0" applyFont="0" applyFill="0" applyBorder="0" applyAlignment="0" applyProtection="0"/>
    <xf numFmtId="0" fontId="4" fillId="0" borderId="0"/>
    <xf numFmtId="0" fontId="5" fillId="0" borderId="0"/>
  </cellStyleXfs>
  <cellXfs count="9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1" fillId="0" borderId="4" xfId="1" applyNumberFormat="1" applyFont="1" applyFill="1" applyBorder="1" applyAlignment="1" applyProtection="1">
      <protection hidden="1"/>
    </xf>
    <xf numFmtId="164" fontId="2" fillId="0" borderId="5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Font="1"/>
    <xf numFmtId="0" fontId="8" fillId="0" borderId="0" xfId="1" applyFont="1"/>
    <xf numFmtId="0" fontId="8" fillId="0" borderId="0" xfId="2" applyFont="1" applyFill="1" applyAlignment="1" applyProtection="1">
      <alignment horizontal="right" vertical="top"/>
      <protection hidden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Alignment="1">
      <alignment horizontal="center" vertical="center" wrapText="1" shrinkToFit="1"/>
    </xf>
    <xf numFmtId="0" fontId="8" fillId="0" borderId="0" xfId="5" applyFont="1" applyFill="1" applyAlignment="1">
      <alignment horizontal="center"/>
    </xf>
    <xf numFmtId="0" fontId="8" fillId="0" borderId="0" xfId="5" applyFont="1" applyFill="1"/>
    <xf numFmtId="0" fontId="9" fillId="0" borderId="0" xfId="1" applyFont="1"/>
    <xf numFmtId="0" fontId="8" fillId="0" borderId="0" xfId="1" applyFont="1" applyAlignment="1">
      <alignment horizontal="right"/>
    </xf>
    <xf numFmtId="0" fontId="9" fillId="0" borderId="0" xfId="1" applyNumberFormat="1" applyFont="1" applyFill="1" applyAlignment="1" applyProtection="1">
      <protection hidden="1"/>
    </xf>
    <xf numFmtId="0" fontId="8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NumberFormat="1" applyFont="1" applyFill="1" applyBorder="1" applyAlignment="1" applyProtection="1">
      <protection hidden="1"/>
    </xf>
    <xf numFmtId="165" fontId="9" fillId="0" borderId="6" xfId="1" applyNumberFormat="1" applyFont="1" applyFill="1" applyBorder="1" applyAlignment="1" applyProtection="1">
      <alignment horizontal="center" wrapText="1"/>
      <protection hidden="1"/>
    </xf>
    <xf numFmtId="167" fontId="9" fillId="0" borderId="6" xfId="1" applyNumberFormat="1" applyFont="1" applyFill="1" applyBorder="1" applyAlignment="1" applyProtection="1">
      <alignment horizontal="center"/>
      <protection hidden="1"/>
    </xf>
    <xf numFmtId="166" fontId="9" fillId="0" borderId="6" xfId="1" applyNumberFormat="1" applyFont="1" applyFill="1" applyBorder="1" applyAlignment="1" applyProtection="1">
      <alignment horizontal="center"/>
      <protection hidden="1"/>
    </xf>
    <xf numFmtId="165" fontId="9" fillId="0" borderId="6" xfId="1" applyNumberFormat="1" applyFont="1" applyFill="1" applyBorder="1" applyAlignment="1" applyProtection="1">
      <alignment horizontal="center"/>
      <protection hidden="1"/>
    </xf>
    <xf numFmtId="164" fontId="9" fillId="0" borderId="6" xfId="1" applyNumberFormat="1" applyFont="1" applyFill="1" applyBorder="1" applyAlignment="1" applyProtection="1">
      <protection hidden="1"/>
    </xf>
    <xf numFmtId="165" fontId="8" fillId="0" borderId="6" xfId="1" applyNumberFormat="1" applyFont="1" applyFill="1" applyBorder="1" applyAlignment="1" applyProtection="1">
      <alignment horizontal="center" wrapText="1"/>
      <protection hidden="1"/>
    </xf>
    <xf numFmtId="167" fontId="8" fillId="0" borderId="6" xfId="1" applyNumberFormat="1" applyFont="1" applyFill="1" applyBorder="1" applyAlignment="1" applyProtection="1">
      <alignment horizontal="center"/>
      <protection hidden="1"/>
    </xf>
    <xf numFmtId="166" fontId="8" fillId="0" borderId="6" xfId="1" applyNumberFormat="1" applyFont="1" applyFill="1" applyBorder="1" applyAlignment="1" applyProtection="1">
      <alignment horizontal="center"/>
      <protection hidden="1"/>
    </xf>
    <xf numFmtId="165" fontId="8" fillId="0" borderId="6" xfId="1" applyNumberFormat="1" applyFont="1" applyFill="1" applyBorder="1" applyAlignment="1" applyProtection="1">
      <alignment horizontal="center"/>
      <protection hidden="1"/>
    </xf>
    <xf numFmtId="164" fontId="8" fillId="0" borderId="6" xfId="1" applyNumberFormat="1" applyFont="1" applyFill="1" applyBorder="1" applyAlignment="1" applyProtection="1">
      <protection hidden="1"/>
    </xf>
    <xf numFmtId="0" fontId="10" fillId="0" borderId="0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Border="1" applyAlignment="1" applyProtection="1">
      <protection hidden="1"/>
    </xf>
    <xf numFmtId="0" fontId="7" fillId="0" borderId="0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1" xfId="1" applyNumberFormat="1" applyFont="1" applyFill="1" applyBorder="1" applyAlignment="1" applyProtection="1">
      <protection hidden="1"/>
    </xf>
    <xf numFmtId="164" fontId="2" fillId="0" borderId="12" xfId="1" applyNumberFormat="1" applyFont="1" applyFill="1" applyBorder="1" applyAlignment="1" applyProtection="1">
      <protection hidden="1"/>
    </xf>
    <xf numFmtId="164" fontId="6" fillId="0" borderId="12" xfId="1" applyNumberFormat="1" applyFont="1" applyFill="1" applyBorder="1" applyAlignment="1" applyProtection="1">
      <protection hidden="1"/>
    </xf>
    <xf numFmtId="164" fontId="2" fillId="0" borderId="7" xfId="1" applyNumberFormat="1" applyFont="1" applyFill="1" applyBorder="1" applyAlignment="1" applyProtection="1">
      <protection hidden="1"/>
    </xf>
    <xf numFmtId="0" fontId="1" fillId="0" borderId="13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164" fontId="8" fillId="0" borderId="8" xfId="1" applyNumberFormat="1" applyFont="1" applyFill="1" applyBorder="1" applyAlignment="1" applyProtection="1">
      <protection hidden="1"/>
    </xf>
    <xf numFmtId="164" fontId="8" fillId="0" borderId="10" xfId="1" applyNumberFormat="1" applyFont="1" applyFill="1" applyBorder="1" applyAlignment="1" applyProtection="1">
      <protection hidden="1"/>
    </xf>
    <xf numFmtId="0" fontId="1" fillId="0" borderId="16" xfId="1" applyNumberFormat="1" applyFont="1" applyFill="1" applyBorder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0" fontId="1" fillId="0" borderId="17" xfId="1" applyNumberFormat="1" applyFont="1" applyFill="1" applyBorder="1" applyAlignment="1" applyProtection="1">
      <protection hidden="1"/>
    </xf>
    <xf numFmtId="0" fontId="8" fillId="0" borderId="22" xfId="1" applyNumberFormat="1" applyFont="1" applyFill="1" applyBorder="1" applyAlignment="1" applyProtection="1">
      <alignment horizontal="center" vertical="center" wrapText="1"/>
      <protection hidden="1"/>
    </xf>
    <xf numFmtId="165" fontId="9" fillId="0" borderId="18" xfId="1" applyNumberFormat="1" applyFont="1" applyFill="1" applyBorder="1" applyAlignment="1" applyProtection="1">
      <alignment wrapText="1"/>
      <protection hidden="1"/>
    </xf>
    <xf numFmtId="164" fontId="9" fillId="0" borderId="23" xfId="1" applyNumberFormat="1" applyFont="1" applyFill="1" applyBorder="1" applyAlignment="1" applyProtection="1">
      <protection hidden="1"/>
    </xf>
    <xf numFmtId="165" fontId="8" fillId="0" borderId="18" xfId="1" applyNumberFormat="1" applyFont="1" applyFill="1" applyBorder="1" applyAlignment="1" applyProtection="1">
      <alignment wrapText="1"/>
      <protection hidden="1"/>
    </xf>
    <xf numFmtId="164" fontId="8" fillId="0" borderId="23" xfId="1" applyNumberFormat="1" applyFont="1" applyFill="1" applyBorder="1" applyAlignment="1" applyProtection="1">
      <protection hidden="1"/>
    </xf>
    <xf numFmtId="0" fontId="8" fillId="0" borderId="14" xfId="1" applyNumberFormat="1" applyFont="1" applyFill="1" applyBorder="1" applyAlignment="1" applyProtection="1">
      <alignment horizontal="center" vertical="center"/>
      <protection hidden="1"/>
    </xf>
    <xf numFmtId="0" fontId="8" fillId="0" borderId="8" xfId="1" applyNumberFormat="1" applyFont="1" applyFill="1" applyBorder="1" applyAlignment="1" applyProtection="1">
      <alignment horizontal="center" vertical="center"/>
      <protection hidden="1"/>
    </xf>
    <xf numFmtId="165" fontId="8" fillId="0" borderId="15" xfId="1" applyNumberFormat="1" applyFont="1" applyFill="1" applyBorder="1" applyAlignment="1" applyProtection="1">
      <alignment wrapText="1"/>
      <protection hidden="1"/>
    </xf>
    <xf numFmtId="165" fontId="8" fillId="0" borderId="10" xfId="1" applyNumberFormat="1" applyFont="1" applyFill="1" applyBorder="1" applyAlignment="1" applyProtection="1">
      <alignment horizontal="center" wrapText="1"/>
      <protection hidden="1"/>
    </xf>
    <xf numFmtId="167" fontId="8" fillId="0" borderId="10" xfId="1" applyNumberFormat="1" applyFont="1" applyFill="1" applyBorder="1" applyAlignment="1" applyProtection="1">
      <alignment horizontal="center"/>
      <protection hidden="1"/>
    </xf>
    <xf numFmtId="166" fontId="8" fillId="0" borderId="10" xfId="1" applyNumberFormat="1" applyFont="1" applyFill="1" applyBorder="1" applyAlignment="1" applyProtection="1">
      <alignment horizontal="center"/>
      <protection hidden="1"/>
    </xf>
    <xf numFmtId="165" fontId="8" fillId="0" borderId="10" xfId="1" applyNumberFormat="1" applyFont="1" applyFill="1" applyBorder="1" applyAlignment="1" applyProtection="1">
      <alignment horizontal="center"/>
      <protection hidden="1"/>
    </xf>
    <xf numFmtId="164" fontId="8" fillId="0" borderId="24" xfId="1" applyNumberFormat="1" applyFont="1" applyFill="1" applyBorder="1" applyAlignment="1" applyProtection="1">
      <protection hidden="1"/>
    </xf>
    <xf numFmtId="165" fontId="8" fillId="0" borderId="14" xfId="1" applyNumberFormat="1" applyFont="1" applyFill="1" applyBorder="1" applyAlignment="1" applyProtection="1">
      <alignment wrapText="1"/>
      <protection hidden="1"/>
    </xf>
    <xf numFmtId="165" fontId="8" fillId="0" borderId="8" xfId="1" applyNumberFormat="1" applyFont="1" applyFill="1" applyBorder="1" applyAlignment="1" applyProtection="1">
      <alignment horizontal="center" wrapText="1"/>
      <protection hidden="1"/>
    </xf>
    <xf numFmtId="167" fontId="8" fillId="0" borderId="8" xfId="1" applyNumberFormat="1" applyFont="1" applyFill="1" applyBorder="1" applyAlignment="1" applyProtection="1">
      <alignment horizontal="center"/>
      <protection hidden="1"/>
    </xf>
    <xf numFmtId="166" fontId="8" fillId="0" borderId="8" xfId="1" applyNumberFormat="1" applyFont="1" applyFill="1" applyBorder="1" applyAlignment="1" applyProtection="1">
      <alignment horizontal="center"/>
      <protection hidden="1"/>
    </xf>
    <xf numFmtId="165" fontId="8" fillId="0" borderId="8" xfId="1" applyNumberFormat="1" applyFont="1" applyFill="1" applyBorder="1" applyAlignment="1" applyProtection="1">
      <alignment horizontal="center"/>
      <protection hidden="1"/>
    </xf>
    <xf numFmtId="164" fontId="8" fillId="0" borderId="22" xfId="1" applyNumberFormat="1" applyFont="1" applyFill="1" applyBorder="1" applyAlignment="1" applyProtection="1">
      <protection hidden="1"/>
    </xf>
    <xf numFmtId="0" fontId="8" fillId="0" borderId="25" xfId="1" applyNumberFormat="1" applyFont="1" applyFill="1" applyBorder="1" applyAlignment="1" applyProtection="1">
      <protection hidden="1"/>
    </xf>
    <xf numFmtId="0" fontId="8" fillId="0" borderId="26" xfId="1" applyNumberFormat="1" applyFont="1" applyFill="1" applyBorder="1" applyAlignment="1" applyProtection="1">
      <protection hidden="1"/>
    </xf>
    <xf numFmtId="164" fontId="9" fillId="0" borderId="26" xfId="1" applyNumberFormat="1" applyFont="1" applyFill="1" applyBorder="1" applyAlignment="1" applyProtection="1">
      <protection hidden="1"/>
    </xf>
    <xf numFmtId="164" fontId="9" fillId="0" borderId="27" xfId="1" applyNumberFormat="1" applyFont="1" applyFill="1" applyBorder="1" applyAlignment="1" applyProtection="1">
      <protection hidden="1"/>
    </xf>
    <xf numFmtId="0" fontId="13" fillId="0" borderId="0" xfId="1" applyFont="1" applyProtection="1">
      <protection hidden="1"/>
    </xf>
    <xf numFmtId="0" fontId="8" fillId="0" borderId="0" xfId="1" applyNumberFormat="1" applyFont="1" applyFill="1" applyAlignment="1" applyProtection="1">
      <alignment wrapText="1"/>
      <protection hidden="1"/>
    </xf>
    <xf numFmtId="0" fontId="8" fillId="0" borderId="0" xfId="1" applyNumberFormat="1" applyFont="1" applyFill="1" applyAlignment="1" applyProtection="1">
      <alignment vertical="top" wrapText="1"/>
      <protection hidden="1"/>
    </xf>
    <xf numFmtId="0" fontId="8" fillId="0" borderId="0" xfId="1" applyNumberFormat="1" applyFont="1" applyFill="1" applyAlignment="1" applyProtection="1">
      <alignment horizontal="center"/>
      <protection hidden="1"/>
    </xf>
    <xf numFmtId="0" fontId="8" fillId="0" borderId="0" xfId="1" applyFont="1" applyFill="1" applyAlignment="1" applyProtection="1">
      <protection hidden="1"/>
    </xf>
    <xf numFmtId="0" fontId="8" fillId="0" borderId="1" xfId="1" applyNumberFormat="1" applyFont="1" applyFill="1" applyBorder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protection hidden="1"/>
    </xf>
    <xf numFmtId="0" fontId="8" fillId="0" borderId="2" xfId="1" applyNumberFormat="1" applyFont="1" applyFill="1" applyBorder="1" applyAlignment="1" applyProtection="1">
      <alignment horizontal="center"/>
      <protection hidden="1"/>
    </xf>
    <xf numFmtId="0" fontId="8" fillId="0" borderId="0" xfId="2" applyFont="1" applyFill="1" applyAlignment="1" applyProtection="1">
      <alignment horizontal="right" vertical="top"/>
      <protection hidden="1"/>
    </xf>
    <xf numFmtId="0" fontId="9" fillId="0" borderId="0" xfId="4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8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9" xfId="1" applyNumberFormat="1" applyFont="1" applyFill="1" applyBorder="1" applyAlignment="1" applyProtection="1">
      <alignment horizontal="center" vertical="center"/>
      <protection hidden="1"/>
    </xf>
    <xf numFmtId="0" fontId="8" fillId="0" borderId="18" xfId="1" applyNumberFormat="1" applyFont="1" applyFill="1" applyBorder="1" applyAlignment="1" applyProtection="1">
      <alignment horizontal="center" vertical="center"/>
      <protection hidden="1"/>
    </xf>
    <xf numFmtId="0" fontId="8" fillId="0" borderId="20" xfId="1" applyNumberFormat="1" applyFont="1" applyFill="1" applyBorder="1" applyAlignment="1" applyProtection="1">
      <alignment horizontal="center" vertical="center"/>
      <protection hidden="1"/>
    </xf>
  </cellXfs>
  <cellStyles count="6">
    <cellStyle name="Денежный 2" xfId="3"/>
    <cellStyle name="Обычный" xfId="0" builtinId="0"/>
    <cellStyle name="Обычный 2" xfId="1"/>
    <cellStyle name="Обычный 3" xfId="5"/>
    <cellStyle name="Обычный_tmp 2" xfId="4"/>
    <cellStyle name="Обычный_Tmp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64"/>
  <sheetViews>
    <sheetView showGridLines="0" topLeftCell="A57" workbookViewId="0">
      <selection activeCell="H72" sqref="H72"/>
    </sheetView>
  </sheetViews>
  <sheetFormatPr defaultColWidth="9.140625" defaultRowHeight="12.75"/>
  <cols>
    <col min="1" max="1" width="1.42578125" style="1" customWidth="1"/>
    <col min="2" max="2" width="72" style="1" customWidth="1"/>
    <col min="3" max="3" width="12.28515625" style="1" customWidth="1"/>
    <col min="4" max="4" width="8.140625" style="1" customWidth="1"/>
    <col min="5" max="5" width="8.5703125" style="1" customWidth="1"/>
    <col min="6" max="6" width="12.85546875" style="1" customWidth="1"/>
    <col min="7" max="7" width="9.42578125" style="1" customWidth="1"/>
    <col min="8" max="10" width="21.5703125" style="1" customWidth="1"/>
    <col min="11" max="11" width="0" style="1" hidden="1" customWidth="1"/>
    <col min="12" max="12" width="0.5703125" style="1" customWidth="1"/>
    <col min="13" max="246" width="9.140625" style="1" customWidth="1"/>
    <col min="247" max="16384" width="9.140625" style="1"/>
  </cols>
  <sheetData>
    <row r="1" spans="1:12" ht="15.75" customHeight="1">
      <c r="A1" s="11"/>
      <c r="B1" s="81" t="s">
        <v>488</v>
      </c>
      <c r="C1" s="81"/>
      <c r="D1" s="81"/>
      <c r="E1" s="81"/>
      <c r="F1" s="81"/>
      <c r="G1" s="81"/>
      <c r="H1" s="81"/>
      <c r="I1" s="81"/>
      <c r="J1" s="81"/>
    </row>
    <row r="2" spans="1:12" ht="15.75" customHeight="1">
      <c r="A2" s="11"/>
      <c r="B2" s="12"/>
      <c r="C2" s="12"/>
      <c r="D2" s="12"/>
      <c r="E2" s="12"/>
      <c r="F2" s="12"/>
      <c r="G2" s="12"/>
      <c r="H2" s="81" t="s">
        <v>524</v>
      </c>
      <c r="I2" s="81"/>
      <c r="J2" s="81"/>
    </row>
    <row r="3" spans="1:12" ht="18" customHeight="1">
      <c r="A3" s="11"/>
      <c r="B3" s="12"/>
      <c r="C3" s="12"/>
      <c r="D3" s="12"/>
      <c r="E3" s="12"/>
      <c r="F3" s="12"/>
      <c r="G3" s="12"/>
      <c r="H3" s="81" t="s">
        <v>525</v>
      </c>
      <c r="I3" s="81"/>
      <c r="J3" s="81"/>
    </row>
    <row r="4" spans="1:12" ht="19.5" customHeight="1">
      <c r="A4" s="11"/>
      <c r="B4" s="12"/>
      <c r="C4" s="12"/>
      <c r="D4" s="12"/>
      <c r="E4" s="12"/>
      <c r="F4" s="12"/>
      <c r="G4" s="12"/>
      <c r="H4" s="81" t="s">
        <v>526</v>
      </c>
      <c r="I4" s="81"/>
      <c r="J4" s="81"/>
    </row>
    <row r="5" spans="1:12" ht="19.5" customHeight="1">
      <c r="A5" s="11"/>
      <c r="B5" s="12"/>
      <c r="C5" s="12"/>
      <c r="D5" s="12"/>
      <c r="E5" s="12"/>
      <c r="F5" s="12"/>
      <c r="G5" s="12"/>
      <c r="H5" s="12"/>
      <c r="I5" s="81" t="s">
        <v>527</v>
      </c>
      <c r="J5" s="81"/>
    </row>
    <row r="6" spans="1:12" ht="19.5" customHeight="1">
      <c r="A6" s="11"/>
      <c r="B6" s="12"/>
      <c r="C6" s="12"/>
      <c r="D6" s="12"/>
      <c r="E6" s="12"/>
      <c r="F6" s="12"/>
      <c r="G6" s="12"/>
      <c r="H6" s="12"/>
      <c r="I6" s="81" t="s">
        <v>491</v>
      </c>
      <c r="J6" s="81"/>
    </row>
    <row r="7" spans="1:12" ht="18.75">
      <c r="A7" s="11"/>
      <c r="B7" s="13"/>
      <c r="C7" s="14"/>
      <c r="D7" s="15"/>
      <c r="E7" s="15"/>
      <c r="F7" s="15"/>
      <c r="G7" s="15"/>
      <c r="H7" s="16"/>
      <c r="I7" s="16"/>
      <c r="J7" s="11"/>
    </row>
    <row r="8" spans="1:12" ht="18.75">
      <c r="A8" s="17"/>
      <c r="B8" s="82" t="s">
        <v>489</v>
      </c>
      <c r="C8" s="82"/>
      <c r="D8" s="82"/>
      <c r="E8" s="82"/>
      <c r="F8" s="82"/>
      <c r="G8" s="82"/>
      <c r="H8" s="82"/>
      <c r="I8" s="82"/>
      <c r="J8" s="82"/>
    </row>
    <row r="9" spans="1:12" ht="15.75" customHeight="1">
      <c r="A9" s="83" t="s">
        <v>490</v>
      </c>
      <c r="B9" s="83"/>
      <c r="C9" s="83"/>
      <c r="D9" s="83"/>
      <c r="E9" s="83"/>
      <c r="F9" s="83"/>
      <c r="G9" s="83"/>
      <c r="H9" s="83"/>
      <c r="I9" s="83"/>
      <c r="J9" s="83"/>
    </row>
    <row r="10" spans="1:12" ht="44.25" customHeight="1">
      <c r="A10" s="11"/>
      <c r="B10" s="84" t="s">
        <v>492</v>
      </c>
      <c r="C10" s="85"/>
      <c r="D10" s="85"/>
      <c r="E10" s="85"/>
      <c r="F10" s="85"/>
      <c r="G10" s="85"/>
      <c r="H10" s="85"/>
      <c r="I10" s="85"/>
      <c r="J10" s="85"/>
    </row>
    <row r="11" spans="1:12" ht="11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2" ht="19.5" thickBot="1">
      <c r="A12" s="11"/>
      <c r="B12" s="11"/>
      <c r="C12" s="11"/>
      <c r="D12" s="11"/>
      <c r="E12" s="11"/>
      <c r="F12" s="11"/>
      <c r="G12" s="11"/>
      <c r="H12" s="11"/>
      <c r="I12" s="11"/>
      <c r="J12" s="18" t="s">
        <v>493</v>
      </c>
    </row>
    <row r="13" spans="1:12" ht="40.5" customHeight="1">
      <c r="A13" s="19"/>
      <c r="B13" s="88" t="s">
        <v>494</v>
      </c>
      <c r="C13" s="90" t="s">
        <v>495</v>
      </c>
      <c r="D13" s="90"/>
      <c r="E13" s="90"/>
      <c r="F13" s="90"/>
      <c r="G13" s="90"/>
      <c r="H13" s="86" t="s">
        <v>501</v>
      </c>
      <c r="I13" s="86"/>
      <c r="J13" s="87"/>
      <c r="K13" s="9"/>
      <c r="L13" s="3"/>
    </row>
    <row r="14" spans="1:12" ht="85.5" customHeight="1">
      <c r="A14" s="19"/>
      <c r="B14" s="89"/>
      <c r="C14" s="21" t="s">
        <v>496</v>
      </c>
      <c r="D14" s="21" t="s">
        <v>497</v>
      </c>
      <c r="E14" s="21" t="s">
        <v>498</v>
      </c>
      <c r="F14" s="21" t="s">
        <v>499</v>
      </c>
      <c r="G14" s="21" t="s">
        <v>500</v>
      </c>
      <c r="H14" s="21" t="s">
        <v>487</v>
      </c>
      <c r="I14" s="21" t="s">
        <v>486</v>
      </c>
      <c r="J14" s="50" t="s">
        <v>502</v>
      </c>
      <c r="K14" s="9"/>
      <c r="L14" s="3"/>
    </row>
    <row r="15" spans="1:12" ht="15.75" customHeight="1" thickBot="1">
      <c r="A15" s="19"/>
      <c r="B15" s="55">
        <v>1</v>
      </c>
      <c r="C15" s="56">
        <v>2</v>
      </c>
      <c r="D15" s="56">
        <v>3</v>
      </c>
      <c r="E15" s="56">
        <v>4</v>
      </c>
      <c r="F15" s="56">
        <v>5</v>
      </c>
      <c r="G15" s="56">
        <v>6</v>
      </c>
      <c r="H15" s="20">
        <v>7</v>
      </c>
      <c r="I15" s="20">
        <v>8</v>
      </c>
      <c r="J15" s="50">
        <v>9</v>
      </c>
      <c r="K15" s="38"/>
      <c r="L15" s="3"/>
    </row>
    <row r="16" spans="1:12" ht="18.75">
      <c r="A16" s="22"/>
      <c r="B16" s="51" t="s">
        <v>485</v>
      </c>
      <c r="C16" s="23">
        <v>10</v>
      </c>
      <c r="D16" s="24"/>
      <c r="E16" s="24"/>
      <c r="F16" s="25"/>
      <c r="G16" s="26"/>
      <c r="H16" s="27">
        <v>31211000</v>
      </c>
      <c r="I16" s="27">
        <v>29003000</v>
      </c>
      <c r="J16" s="52">
        <v>29003000</v>
      </c>
      <c r="K16" s="39"/>
      <c r="L16" s="36"/>
    </row>
    <row r="17" spans="1:12" ht="18.75">
      <c r="A17" s="22"/>
      <c r="B17" s="51" t="s">
        <v>122</v>
      </c>
      <c r="C17" s="23">
        <v>10</v>
      </c>
      <c r="D17" s="24">
        <v>1</v>
      </c>
      <c r="E17" s="24"/>
      <c r="F17" s="25"/>
      <c r="G17" s="26"/>
      <c r="H17" s="27">
        <v>30418000</v>
      </c>
      <c r="I17" s="27">
        <v>28210000</v>
      </c>
      <c r="J17" s="52">
        <v>28210000</v>
      </c>
      <c r="K17" s="40"/>
      <c r="L17" s="36"/>
    </row>
    <row r="18" spans="1:12" ht="37.5">
      <c r="A18" s="22"/>
      <c r="B18" s="53" t="s">
        <v>484</v>
      </c>
      <c r="C18" s="28">
        <v>10</v>
      </c>
      <c r="D18" s="29">
        <v>1</v>
      </c>
      <c r="E18" s="29">
        <v>2</v>
      </c>
      <c r="F18" s="30"/>
      <c r="G18" s="31"/>
      <c r="H18" s="32">
        <v>4160000</v>
      </c>
      <c r="I18" s="32">
        <v>3830000</v>
      </c>
      <c r="J18" s="54">
        <v>3830000</v>
      </c>
      <c r="K18" s="40"/>
      <c r="L18" s="36"/>
    </row>
    <row r="19" spans="1:12" ht="18.75">
      <c r="A19" s="22"/>
      <c r="B19" s="53" t="s">
        <v>503</v>
      </c>
      <c r="C19" s="28">
        <v>10</v>
      </c>
      <c r="D19" s="29">
        <v>1</v>
      </c>
      <c r="E19" s="29">
        <v>2</v>
      </c>
      <c r="F19" s="30" t="s">
        <v>504</v>
      </c>
      <c r="G19" s="31"/>
      <c r="H19" s="32">
        <f>H20</f>
        <v>4160000</v>
      </c>
      <c r="I19" s="32">
        <f t="shared" ref="I19:J19" si="0">I20</f>
        <v>3830000</v>
      </c>
      <c r="J19" s="54">
        <f t="shared" si="0"/>
        <v>3830000</v>
      </c>
      <c r="K19" s="40"/>
      <c r="L19" s="36"/>
    </row>
    <row r="20" spans="1:12" ht="37.5">
      <c r="A20" s="33"/>
      <c r="B20" s="53" t="s">
        <v>464</v>
      </c>
      <c r="C20" s="28">
        <v>10</v>
      </c>
      <c r="D20" s="29">
        <v>1</v>
      </c>
      <c r="E20" s="29">
        <v>2</v>
      </c>
      <c r="F20" s="30">
        <v>4010000</v>
      </c>
      <c r="G20" s="31"/>
      <c r="H20" s="32">
        <v>4160000</v>
      </c>
      <c r="I20" s="32">
        <v>3830000</v>
      </c>
      <c r="J20" s="54">
        <v>3830000</v>
      </c>
      <c r="K20" s="40"/>
      <c r="L20" s="36"/>
    </row>
    <row r="21" spans="1:12" ht="56.25">
      <c r="A21" s="33"/>
      <c r="B21" s="53" t="s">
        <v>483</v>
      </c>
      <c r="C21" s="28">
        <v>10</v>
      </c>
      <c r="D21" s="29">
        <v>1</v>
      </c>
      <c r="E21" s="29">
        <v>2</v>
      </c>
      <c r="F21" s="30" t="s">
        <v>482</v>
      </c>
      <c r="G21" s="31"/>
      <c r="H21" s="32">
        <v>4160000</v>
      </c>
      <c r="I21" s="32">
        <v>3830000</v>
      </c>
      <c r="J21" s="54">
        <v>3830000</v>
      </c>
      <c r="K21" s="40"/>
      <c r="L21" s="36"/>
    </row>
    <row r="22" spans="1:12" ht="36.75" customHeight="1">
      <c r="A22" s="33"/>
      <c r="B22" s="57" t="s">
        <v>235</v>
      </c>
      <c r="C22" s="58">
        <v>10</v>
      </c>
      <c r="D22" s="59">
        <v>1</v>
      </c>
      <c r="E22" s="59">
        <v>2</v>
      </c>
      <c r="F22" s="60" t="s">
        <v>482</v>
      </c>
      <c r="G22" s="61" t="s">
        <v>234</v>
      </c>
      <c r="H22" s="46">
        <v>4065000</v>
      </c>
      <c r="I22" s="46">
        <v>3735000</v>
      </c>
      <c r="J22" s="62">
        <v>3735000</v>
      </c>
      <c r="K22" s="40"/>
      <c r="L22" s="36"/>
    </row>
    <row r="23" spans="1:12" ht="39" customHeight="1">
      <c r="A23" s="33"/>
      <c r="B23" s="53" t="s">
        <v>221</v>
      </c>
      <c r="C23" s="28">
        <v>10</v>
      </c>
      <c r="D23" s="29">
        <v>1</v>
      </c>
      <c r="E23" s="29">
        <v>2</v>
      </c>
      <c r="F23" s="30" t="s">
        <v>482</v>
      </c>
      <c r="G23" s="31" t="s">
        <v>220</v>
      </c>
      <c r="H23" s="32">
        <v>95000</v>
      </c>
      <c r="I23" s="32">
        <v>95000</v>
      </c>
      <c r="J23" s="54">
        <v>95000</v>
      </c>
      <c r="K23" s="40"/>
      <c r="L23" s="36"/>
    </row>
    <row r="24" spans="1:12" ht="56.25">
      <c r="A24" s="33"/>
      <c r="B24" s="53" t="s">
        <v>481</v>
      </c>
      <c r="C24" s="28">
        <v>10</v>
      </c>
      <c r="D24" s="29">
        <v>1</v>
      </c>
      <c r="E24" s="29">
        <v>3</v>
      </c>
      <c r="F24" s="30"/>
      <c r="G24" s="31"/>
      <c r="H24" s="32">
        <v>19031975</v>
      </c>
      <c r="I24" s="32">
        <v>17460000</v>
      </c>
      <c r="J24" s="54">
        <v>17460000</v>
      </c>
      <c r="K24" s="40"/>
      <c r="L24" s="36"/>
    </row>
    <row r="25" spans="1:12" ht="18.75">
      <c r="A25" s="33"/>
      <c r="B25" s="53" t="s">
        <v>503</v>
      </c>
      <c r="C25" s="28">
        <v>10</v>
      </c>
      <c r="D25" s="29">
        <v>1</v>
      </c>
      <c r="E25" s="29">
        <v>3</v>
      </c>
      <c r="F25" s="30" t="s">
        <v>504</v>
      </c>
      <c r="G25" s="31"/>
      <c r="H25" s="32">
        <f>H26</f>
        <v>19031975</v>
      </c>
      <c r="I25" s="32">
        <f t="shared" ref="I25:J25" si="1">I26</f>
        <v>17460000</v>
      </c>
      <c r="J25" s="54">
        <f t="shared" si="1"/>
        <v>17460000</v>
      </c>
      <c r="K25" s="40"/>
      <c r="L25" s="36"/>
    </row>
    <row r="26" spans="1:12" ht="37.5">
      <c r="A26" s="33"/>
      <c r="B26" s="53" t="s">
        <v>464</v>
      </c>
      <c r="C26" s="28">
        <v>10</v>
      </c>
      <c r="D26" s="29">
        <v>1</v>
      </c>
      <c r="E26" s="29">
        <v>3</v>
      </c>
      <c r="F26" s="30">
        <v>4010000</v>
      </c>
      <c r="G26" s="31"/>
      <c r="H26" s="32">
        <v>19031975</v>
      </c>
      <c r="I26" s="32">
        <v>17460000</v>
      </c>
      <c r="J26" s="54">
        <v>17460000</v>
      </c>
      <c r="K26" s="40"/>
      <c r="L26" s="36"/>
    </row>
    <row r="27" spans="1:12" ht="75">
      <c r="A27" s="33"/>
      <c r="B27" s="53" t="s">
        <v>480</v>
      </c>
      <c r="C27" s="28">
        <v>10</v>
      </c>
      <c r="D27" s="29">
        <v>1</v>
      </c>
      <c r="E27" s="29">
        <v>3</v>
      </c>
      <c r="F27" s="30" t="s">
        <v>479</v>
      </c>
      <c r="G27" s="31"/>
      <c r="H27" s="32">
        <v>13144975</v>
      </c>
      <c r="I27" s="32">
        <v>12091000</v>
      </c>
      <c r="J27" s="54">
        <v>12091000</v>
      </c>
      <c r="K27" s="40"/>
      <c r="L27" s="36"/>
    </row>
    <row r="28" spans="1:12" ht="37.5" customHeight="1">
      <c r="A28" s="33"/>
      <c r="B28" s="53" t="s">
        <v>235</v>
      </c>
      <c r="C28" s="28">
        <v>10</v>
      </c>
      <c r="D28" s="29">
        <v>1</v>
      </c>
      <c r="E28" s="29">
        <v>3</v>
      </c>
      <c r="F28" s="30" t="s">
        <v>479</v>
      </c>
      <c r="G28" s="31" t="s">
        <v>234</v>
      </c>
      <c r="H28" s="32">
        <v>11570500</v>
      </c>
      <c r="I28" s="32">
        <v>10390500</v>
      </c>
      <c r="J28" s="54">
        <v>10390500</v>
      </c>
      <c r="K28" s="40"/>
      <c r="L28" s="36"/>
    </row>
    <row r="29" spans="1:12" ht="36.75" customHeight="1">
      <c r="A29" s="33"/>
      <c r="B29" s="53" t="s">
        <v>221</v>
      </c>
      <c r="C29" s="28">
        <v>10</v>
      </c>
      <c r="D29" s="29">
        <v>1</v>
      </c>
      <c r="E29" s="29">
        <v>3</v>
      </c>
      <c r="F29" s="30" t="s">
        <v>479</v>
      </c>
      <c r="G29" s="31" t="s">
        <v>220</v>
      </c>
      <c r="H29" s="32">
        <v>1225975</v>
      </c>
      <c r="I29" s="32">
        <v>1163000</v>
      </c>
      <c r="J29" s="54">
        <v>1163000</v>
      </c>
      <c r="K29" s="40"/>
      <c r="L29" s="36"/>
    </row>
    <row r="30" spans="1:12" ht="37.5">
      <c r="A30" s="33"/>
      <c r="B30" s="53" t="s">
        <v>219</v>
      </c>
      <c r="C30" s="28">
        <v>10</v>
      </c>
      <c r="D30" s="29">
        <v>1</v>
      </c>
      <c r="E30" s="29">
        <v>3</v>
      </c>
      <c r="F30" s="30" t="s">
        <v>479</v>
      </c>
      <c r="G30" s="31" t="s">
        <v>218</v>
      </c>
      <c r="H30" s="32">
        <v>55000</v>
      </c>
      <c r="I30" s="32">
        <v>55000</v>
      </c>
      <c r="J30" s="54">
        <v>55000</v>
      </c>
      <c r="K30" s="40"/>
      <c r="L30" s="36"/>
    </row>
    <row r="31" spans="1:12" ht="37.5">
      <c r="A31" s="33"/>
      <c r="B31" s="53" t="s">
        <v>30</v>
      </c>
      <c r="C31" s="28">
        <v>10</v>
      </c>
      <c r="D31" s="29">
        <v>1</v>
      </c>
      <c r="E31" s="29">
        <v>3</v>
      </c>
      <c r="F31" s="30" t="s">
        <v>479</v>
      </c>
      <c r="G31" s="31" t="s">
        <v>28</v>
      </c>
      <c r="H31" s="32">
        <v>292000</v>
      </c>
      <c r="I31" s="32">
        <v>482500</v>
      </c>
      <c r="J31" s="54">
        <v>482500</v>
      </c>
      <c r="K31" s="40"/>
      <c r="L31" s="36"/>
    </row>
    <row r="32" spans="1:12" ht="18.75">
      <c r="A32" s="33"/>
      <c r="B32" s="53" t="s">
        <v>178</v>
      </c>
      <c r="C32" s="28">
        <v>10</v>
      </c>
      <c r="D32" s="29">
        <v>1</v>
      </c>
      <c r="E32" s="29">
        <v>3</v>
      </c>
      <c r="F32" s="30" t="s">
        <v>479</v>
      </c>
      <c r="G32" s="31" t="s">
        <v>176</v>
      </c>
      <c r="H32" s="32">
        <v>1500</v>
      </c>
      <c r="I32" s="32">
        <v>0</v>
      </c>
      <c r="J32" s="54">
        <v>0</v>
      </c>
      <c r="K32" s="40"/>
      <c r="L32" s="36"/>
    </row>
    <row r="33" spans="1:12" ht="54" customHeight="1">
      <c r="A33" s="33"/>
      <c r="B33" s="53" t="s">
        <v>478</v>
      </c>
      <c r="C33" s="28">
        <v>10</v>
      </c>
      <c r="D33" s="29">
        <v>1</v>
      </c>
      <c r="E33" s="29">
        <v>3</v>
      </c>
      <c r="F33" s="30" t="s">
        <v>477</v>
      </c>
      <c r="G33" s="31"/>
      <c r="H33" s="32">
        <v>3006000</v>
      </c>
      <c r="I33" s="32">
        <v>2706000</v>
      </c>
      <c r="J33" s="54">
        <v>2706000</v>
      </c>
      <c r="K33" s="40"/>
      <c r="L33" s="36"/>
    </row>
    <row r="34" spans="1:12" ht="37.5" customHeight="1">
      <c r="A34" s="33"/>
      <c r="B34" s="53" t="s">
        <v>235</v>
      </c>
      <c r="C34" s="28">
        <v>10</v>
      </c>
      <c r="D34" s="29">
        <v>1</v>
      </c>
      <c r="E34" s="29">
        <v>3</v>
      </c>
      <c r="F34" s="30" t="s">
        <v>477</v>
      </c>
      <c r="G34" s="31" t="s">
        <v>234</v>
      </c>
      <c r="H34" s="32">
        <v>2921000</v>
      </c>
      <c r="I34" s="32">
        <v>2621000</v>
      </c>
      <c r="J34" s="54">
        <v>2621000</v>
      </c>
      <c r="K34" s="40"/>
      <c r="L34" s="36"/>
    </row>
    <row r="35" spans="1:12" ht="41.25" customHeight="1">
      <c r="A35" s="33"/>
      <c r="B35" s="53" t="s">
        <v>221</v>
      </c>
      <c r="C35" s="28">
        <v>10</v>
      </c>
      <c r="D35" s="29">
        <v>1</v>
      </c>
      <c r="E35" s="29">
        <v>3</v>
      </c>
      <c r="F35" s="30" t="s">
        <v>477</v>
      </c>
      <c r="G35" s="31" t="s">
        <v>220</v>
      </c>
      <c r="H35" s="32">
        <v>85000</v>
      </c>
      <c r="I35" s="32">
        <v>85000</v>
      </c>
      <c r="J35" s="54">
        <v>85000</v>
      </c>
      <c r="K35" s="40"/>
      <c r="L35" s="36"/>
    </row>
    <row r="36" spans="1:12" ht="56.25">
      <c r="A36" s="33"/>
      <c r="B36" s="53" t="s">
        <v>476</v>
      </c>
      <c r="C36" s="28">
        <v>10</v>
      </c>
      <c r="D36" s="29">
        <v>1</v>
      </c>
      <c r="E36" s="29">
        <v>3</v>
      </c>
      <c r="F36" s="30" t="s">
        <v>475</v>
      </c>
      <c r="G36" s="31"/>
      <c r="H36" s="32">
        <v>2872000</v>
      </c>
      <c r="I36" s="32">
        <v>2652000</v>
      </c>
      <c r="J36" s="54">
        <v>2652000</v>
      </c>
      <c r="K36" s="40"/>
      <c r="L36" s="36"/>
    </row>
    <row r="37" spans="1:12" ht="36" customHeight="1">
      <c r="A37" s="33"/>
      <c r="B37" s="53" t="s">
        <v>235</v>
      </c>
      <c r="C37" s="28">
        <v>10</v>
      </c>
      <c r="D37" s="29">
        <v>1</v>
      </c>
      <c r="E37" s="29">
        <v>3</v>
      </c>
      <c r="F37" s="30" t="s">
        <v>475</v>
      </c>
      <c r="G37" s="31" t="s">
        <v>234</v>
      </c>
      <c r="H37" s="32">
        <v>2787000</v>
      </c>
      <c r="I37" s="32">
        <v>2567000</v>
      </c>
      <c r="J37" s="54">
        <v>2567000</v>
      </c>
      <c r="K37" s="40"/>
      <c r="L37" s="36"/>
    </row>
    <row r="38" spans="1:12" ht="39" customHeight="1">
      <c r="A38" s="33"/>
      <c r="B38" s="53" t="s">
        <v>221</v>
      </c>
      <c r="C38" s="28">
        <v>10</v>
      </c>
      <c r="D38" s="29">
        <v>1</v>
      </c>
      <c r="E38" s="29">
        <v>3</v>
      </c>
      <c r="F38" s="30" t="s">
        <v>475</v>
      </c>
      <c r="G38" s="31" t="s">
        <v>220</v>
      </c>
      <c r="H38" s="32">
        <v>85000</v>
      </c>
      <c r="I38" s="32">
        <v>85000</v>
      </c>
      <c r="J38" s="54">
        <v>85000</v>
      </c>
      <c r="K38" s="40"/>
      <c r="L38" s="36"/>
    </row>
    <row r="39" spans="1:12" ht="57" customHeight="1">
      <c r="A39" s="33"/>
      <c r="B39" s="53" t="s">
        <v>463</v>
      </c>
      <c r="C39" s="28">
        <v>10</v>
      </c>
      <c r="D39" s="29">
        <v>1</v>
      </c>
      <c r="E39" s="29">
        <v>3</v>
      </c>
      <c r="F39" s="30" t="s">
        <v>462</v>
      </c>
      <c r="G39" s="31"/>
      <c r="H39" s="32">
        <v>9000</v>
      </c>
      <c r="I39" s="32">
        <v>11000</v>
      </c>
      <c r="J39" s="54">
        <v>11000</v>
      </c>
      <c r="K39" s="40"/>
      <c r="L39" s="36"/>
    </row>
    <row r="40" spans="1:12" ht="18.75" customHeight="1">
      <c r="A40" s="33"/>
      <c r="B40" s="53" t="s">
        <v>22</v>
      </c>
      <c r="C40" s="28">
        <v>10</v>
      </c>
      <c r="D40" s="29">
        <v>1</v>
      </c>
      <c r="E40" s="29">
        <v>3</v>
      </c>
      <c r="F40" s="30" t="s">
        <v>462</v>
      </c>
      <c r="G40" s="31" t="s">
        <v>20</v>
      </c>
      <c r="H40" s="32">
        <v>9000</v>
      </c>
      <c r="I40" s="32">
        <v>11000</v>
      </c>
      <c r="J40" s="54">
        <v>11000</v>
      </c>
      <c r="K40" s="40"/>
      <c r="L40" s="36"/>
    </row>
    <row r="41" spans="1:12" ht="38.25" customHeight="1">
      <c r="A41" s="33"/>
      <c r="B41" s="53" t="s">
        <v>323</v>
      </c>
      <c r="C41" s="28">
        <v>10</v>
      </c>
      <c r="D41" s="29">
        <v>1</v>
      </c>
      <c r="E41" s="29">
        <v>6</v>
      </c>
      <c r="F41" s="30"/>
      <c r="G41" s="31"/>
      <c r="H41" s="32">
        <v>5570000</v>
      </c>
      <c r="I41" s="32">
        <v>5020000</v>
      </c>
      <c r="J41" s="54">
        <v>5020000</v>
      </c>
      <c r="K41" s="40"/>
      <c r="L41" s="36"/>
    </row>
    <row r="42" spans="1:12" ht="18.75">
      <c r="A42" s="33"/>
      <c r="B42" s="53" t="s">
        <v>503</v>
      </c>
      <c r="C42" s="28">
        <v>10</v>
      </c>
      <c r="D42" s="29">
        <v>1</v>
      </c>
      <c r="E42" s="29">
        <v>6</v>
      </c>
      <c r="F42" s="30" t="s">
        <v>504</v>
      </c>
      <c r="G42" s="31"/>
      <c r="H42" s="32"/>
      <c r="I42" s="32"/>
      <c r="J42" s="54"/>
      <c r="K42" s="40"/>
      <c r="L42" s="36"/>
    </row>
    <row r="43" spans="1:12" ht="37.5">
      <c r="A43" s="33"/>
      <c r="B43" s="53" t="s">
        <v>464</v>
      </c>
      <c r="C43" s="28">
        <v>10</v>
      </c>
      <c r="D43" s="29">
        <v>1</v>
      </c>
      <c r="E43" s="29">
        <v>6</v>
      </c>
      <c r="F43" s="30">
        <v>4010000</v>
      </c>
      <c r="G43" s="31"/>
      <c r="H43" s="32">
        <v>5570000</v>
      </c>
      <c r="I43" s="32">
        <v>5020000</v>
      </c>
      <c r="J43" s="54">
        <v>5020000</v>
      </c>
      <c r="K43" s="40"/>
      <c r="L43" s="36"/>
    </row>
    <row r="44" spans="1:12" ht="54" customHeight="1">
      <c r="A44" s="33"/>
      <c r="B44" s="53" t="s">
        <v>474</v>
      </c>
      <c r="C44" s="28">
        <v>10</v>
      </c>
      <c r="D44" s="29">
        <v>1</v>
      </c>
      <c r="E44" s="29">
        <v>6</v>
      </c>
      <c r="F44" s="30" t="s">
        <v>473</v>
      </c>
      <c r="G44" s="31"/>
      <c r="H44" s="32">
        <v>3793000</v>
      </c>
      <c r="I44" s="32">
        <v>3443000</v>
      </c>
      <c r="J44" s="54">
        <v>3443000</v>
      </c>
      <c r="K44" s="40"/>
      <c r="L44" s="36"/>
    </row>
    <row r="45" spans="1:12" ht="35.25" customHeight="1">
      <c r="A45" s="33"/>
      <c r="B45" s="53" t="s">
        <v>235</v>
      </c>
      <c r="C45" s="28">
        <v>10</v>
      </c>
      <c r="D45" s="29">
        <v>1</v>
      </c>
      <c r="E45" s="29">
        <v>6</v>
      </c>
      <c r="F45" s="30" t="s">
        <v>473</v>
      </c>
      <c r="G45" s="31" t="s">
        <v>234</v>
      </c>
      <c r="H45" s="32">
        <v>3683000</v>
      </c>
      <c r="I45" s="32">
        <v>3333000</v>
      </c>
      <c r="J45" s="54">
        <v>3333000</v>
      </c>
      <c r="K45" s="40"/>
      <c r="L45" s="36"/>
    </row>
    <row r="46" spans="1:12" ht="38.25" customHeight="1">
      <c r="A46" s="33"/>
      <c r="B46" s="53" t="s">
        <v>221</v>
      </c>
      <c r="C46" s="28">
        <v>10</v>
      </c>
      <c r="D46" s="29">
        <v>1</v>
      </c>
      <c r="E46" s="29">
        <v>6</v>
      </c>
      <c r="F46" s="30" t="s">
        <v>473</v>
      </c>
      <c r="G46" s="31" t="s">
        <v>220</v>
      </c>
      <c r="H46" s="32">
        <v>110000</v>
      </c>
      <c r="I46" s="32">
        <v>110000</v>
      </c>
      <c r="J46" s="54">
        <v>110000</v>
      </c>
      <c r="K46" s="40"/>
      <c r="L46" s="36"/>
    </row>
    <row r="47" spans="1:12" ht="53.25" customHeight="1">
      <c r="A47" s="33"/>
      <c r="B47" s="53" t="s">
        <v>472</v>
      </c>
      <c r="C47" s="28">
        <v>10</v>
      </c>
      <c r="D47" s="29">
        <v>1</v>
      </c>
      <c r="E47" s="29">
        <v>6</v>
      </c>
      <c r="F47" s="30" t="s">
        <v>471</v>
      </c>
      <c r="G47" s="31"/>
      <c r="H47" s="32">
        <v>1777000</v>
      </c>
      <c r="I47" s="32">
        <v>1577000</v>
      </c>
      <c r="J47" s="54">
        <v>1577000</v>
      </c>
      <c r="K47" s="40"/>
      <c r="L47" s="36"/>
    </row>
    <row r="48" spans="1:12" ht="36.75" customHeight="1">
      <c r="A48" s="33"/>
      <c r="B48" s="53" t="s">
        <v>235</v>
      </c>
      <c r="C48" s="28">
        <v>10</v>
      </c>
      <c r="D48" s="29">
        <v>1</v>
      </c>
      <c r="E48" s="29">
        <v>6</v>
      </c>
      <c r="F48" s="30" t="s">
        <v>471</v>
      </c>
      <c r="G48" s="31" t="s">
        <v>234</v>
      </c>
      <c r="H48" s="32">
        <v>1667000</v>
      </c>
      <c r="I48" s="32">
        <v>1467000</v>
      </c>
      <c r="J48" s="54">
        <v>1467000</v>
      </c>
      <c r="K48" s="40"/>
      <c r="L48" s="36"/>
    </row>
    <row r="49" spans="1:12" ht="33.75" customHeight="1">
      <c r="A49" s="33"/>
      <c r="B49" s="53" t="s">
        <v>221</v>
      </c>
      <c r="C49" s="28">
        <v>10</v>
      </c>
      <c r="D49" s="29">
        <v>1</v>
      </c>
      <c r="E49" s="29">
        <v>6</v>
      </c>
      <c r="F49" s="30" t="s">
        <v>471</v>
      </c>
      <c r="G49" s="31" t="s">
        <v>220</v>
      </c>
      <c r="H49" s="32">
        <v>110000</v>
      </c>
      <c r="I49" s="32">
        <v>110000</v>
      </c>
      <c r="J49" s="54">
        <v>110000</v>
      </c>
      <c r="K49" s="40"/>
      <c r="L49" s="36"/>
    </row>
    <row r="50" spans="1:12" ht="18.75">
      <c r="A50" s="33"/>
      <c r="B50" s="53" t="s">
        <v>121</v>
      </c>
      <c r="C50" s="28">
        <v>10</v>
      </c>
      <c r="D50" s="29">
        <v>1</v>
      </c>
      <c r="E50" s="29">
        <v>13</v>
      </c>
      <c r="F50" s="30"/>
      <c r="G50" s="31"/>
      <c r="H50" s="32">
        <v>1656025</v>
      </c>
      <c r="I50" s="32">
        <v>1900000</v>
      </c>
      <c r="J50" s="54">
        <v>1900000</v>
      </c>
      <c r="K50" s="40"/>
      <c r="L50" s="36"/>
    </row>
    <row r="51" spans="1:12" ht="18.75">
      <c r="A51" s="33"/>
      <c r="B51" s="53" t="s">
        <v>503</v>
      </c>
      <c r="C51" s="28">
        <v>10</v>
      </c>
      <c r="D51" s="29">
        <v>1</v>
      </c>
      <c r="E51" s="29">
        <v>13</v>
      </c>
      <c r="F51" s="30" t="s">
        <v>504</v>
      </c>
      <c r="G51" s="31"/>
      <c r="H51" s="32">
        <f>H52</f>
        <v>1656025</v>
      </c>
      <c r="I51" s="32">
        <f t="shared" ref="I51:J51" si="2">I52</f>
        <v>1900000</v>
      </c>
      <c r="J51" s="54">
        <f t="shared" si="2"/>
        <v>1900000</v>
      </c>
      <c r="K51" s="40"/>
      <c r="L51" s="36"/>
    </row>
    <row r="52" spans="1:12" ht="37.5">
      <c r="A52" s="33"/>
      <c r="B52" s="53" t="s">
        <v>464</v>
      </c>
      <c r="C52" s="28">
        <v>10</v>
      </c>
      <c r="D52" s="29">
        <v>1</v>
      </c>
      <c r="E52" s="29">
        <v>13</v>
      </c>
      <c r="F52" s="30">
        <v>4010000</v>
      </c>
      <c r="G52" s="31"/>
      <c r="H52" s="32">
        <v>1656025</v>
      </c>
      <c r="I52" s="32">
        <v>1900000</v>
      </c>
      <c r="J52" s="54">
        <v>1900000</v>
      </c>
      <c r="K52" s="40"/>
      <c r="L52" s="36"/>
    </row>
    <row r="53" spans="1:12" ht="56.25" customHeight="1">
      <c r="A53" s="33"/>
      <c r="B53" s="53" t="s">
        <v>463</v>
      </c>
      <c r="C53" s="28">
        <v>10</v>
      </c>
      <c r="D53" s="29">
        <v>1</v>
      </c>
      <c r="E53" s="29">
        <v>13</v>
      </c>
      <c r="F53" s="30" t="s">
        <v>462</v>
      </c>
      <c r="G53" s="31"/>
      <c r="H53" s="32">
        <v>546025</v>
      </c>
      <c r="I53" s="32">
        <v>590000</v>
      </c>
      <c r="J53" s="54">
        <v>590000</v>
      </c>
      <c r="K53" s="40"/>
      <c r="L53" s="36"/>
    </row>
    <row r="54" spans="1:12" ht="37.5">
      <c r="A54" s="33"/>
      <c r="B54" s="53" t="s">
        <v>30</v>
      </c>
      <c r="C54" s="28">
        <v>10</v>
      </c>
      <c r="D54" s="29">
        <v>1</v>
      </c>
      <c r="E54" s="29">
        <v>13</v>
      </c>
      <c r="F54" s="30" t="s">
        <v>462</v>
      </c>
      <c r="G54" s="31" t="s">
        <v>28</v>
      </c>
      <c r="H54" s="32">
        <v>180000</v>
      </c>
      <c r="I54" s="32">
        <v>230000</v>
      </c>
      <c r="J54" s="54">
        <v>230000</v>
      </c>
      <c r="K54" s="40"/>
      <c r="L54" s="36"/>
    </row>
    <row r="55" spans="1:12" ht="18.75">
      <c r="A55" s="33"/>
      <c r="B55" s="53" t="s">
        <v>120</v>
      </c>
      <c r="C55" s="28">
        <v>10</v>
      </c>
      <c r="D55" s="29">
        <v>1</v>
      </c>
      <c r="E55" s="29">
        <v>13</v>
      </c>
      <c r="F55" s="30" t="s">
        <v>462</v>
      </c>
      <c r="G55" s="31" t="s">
        <v>119</v>
      </c>
      <c r="H55" s="32">
        <v>366025</v>
      </c>
      <c r="I55" s="32">
        <v>360000</v>
      </c>
      <c r="J55" s="54">
        <v>360000</v>
      </c>
      <c r="K55" s="40"/>
      <c r="L55" s="36"/>
    </row>
    <row r="56" spans="1:12" ht="70.5" customHeight="1">
      <c r="A56" s="33"/>
      <c r="B56" s="53" t="s">
        <v>470</v>
      </c>
      <c r="C56" s="28">
        <v>10</v>
      </c>
      <c r="D56" s="29">
        <v>1</v>
      </c>
      <c r="E56" s="29">
        <v>13</v>
      </c>
      <c r="F56" s="30" t="s">
        <v>469</v>
      </c>
      <c r="G56" s="31"/>
      <c r="H56" s="32">
        <v>660000</v>
      </c>
      <c r="I56" s="32">
        <v>860000</v>
      </c>
      <c r="J56" s="54">
        <v>860000</v>
      </c>
      <c r="K56" s="40"/>
      <c r="L56" s="36"/>
    </row>
    <row r="57" spans="1:12" ht="18.75">
      <c r="A57" s="33"/>
      <c r="B57" s="53" t="s">
        <v>229</v>
      </c>
      <c r="C57" s="28">
        <v>10</v>
      </c>
      <c r="D57" s="29">
        <v>1</v>
      </c>
      <c r="E57" s="29">
        <v>13</v>
      </c>
      <c r="F57" s="30" t="s">
        <v>469</v>
      </c>
      <c r="G57" s="31" t="s">
        <v>227</v>
      </c>
      <c r="H57" s="32">
        <v>660000</v>
      </c>
      <c r="I57" s="32">
        <v>860000</v>
      </c>
      <c r="J57" s="54">
        <v>860000</v>
      </c>
      <c r="K57" s="40"/>
      <c r="L57" s="36"/>
    </row>
    <row r="58" spans="1:12" ht="108" customHeight="1">
      <c r="A58" s="33"/>
      <c r="B58" s="53" t="s">
        <v>468</v>
      </c>
      <c r="C58" s="28">
        <v>10</v>
      </c>
      <c r="D58" s="29">
        <v>1</v>
      </c>
      <c r="E58" s="29">
        <v>13</v>
      </c>
      <c r="F58" s="30" t="s">
        <v>466</v>
      </c>
      <c r="G58" s="31"/>
      <c r="H58" s="32">
        <v>450000</v>
      </c>
      <c r="I58" s="32">
        <v>450000</v>
      </c>
      <c r="J58" s="54">
        <v>450000</v>
      </c>
      <c r="K58" s="40"/>
      <c r="L58" s="36"/>
    </row>
    <row r="59" spans="1:12" ht="35.25" customHeight="1">
      <c r="A59" s="33"/>
      <c r="B59" s="53" t="s">
        <v>467</v>
      </c>
      <c r="C59" s="28">
        <v>10</v>
      </c>
      <c r="D59" s="29">
        <v>1</v>
      </c>
      <c r="E59" s="29">
        <v>13</v>
      </c>
      <c r="F59" s="30" t="s">
        <v>466</v>
      </c>
      <c r="G59" s="31" t="s">
        <v>465</v>
      </c>
      <c r="H59" s="32">
        <v>450000</v>
      </c>
      <c r="I59" s="32">
        <v>450000</v>
      </c>
      <c r="J59" s="54">
        <v>450000</v>
      </c>
      <c r="K59" s="40"/>
      <c r="L59" s="36"/>
    </row>
    <row r="60" spans="1:12" ht="21.75" customHeight="1">
      <c r="A60" s="33"/>
      <c r="B60" s="51" t="s">
        <v>115</v>
      </c>
      <c r="C60" s="23">
        <v>10</v>
      </c>
      <c r="D60" s="24">
        <v>4</v>
      </c>
      <c r="E60" s="24"/>
      <c r="F60" s="25"/>
      <c r="G60" s="26"/>
      <c r="H60" s="27">
        <v>93000</v>
      </c>
      <c r="I60" s="27">
        <v>93000</v>
      </c>
      <c r="J60" s="52">
        <v>93000</v>
      </c>
      <c r="K60" s="40"/>
      <c r="L60" s="36"/>
    </row>
    <row r="61" spans="1:12" ht="18.75">
      <c r="A61" s="33"/>
      <c r="B61" s="53" t="s">
        <v>273</v>
      </c>
      <c r="C61" s="28">
        <v>10</v>
      </c>
      <c r="D61" s="29">
        <v>4</v>
      </c>
      <c r="E61" s="29">
        <v>10</v>
      </c>
      <c r="F61" s="30"/>
      <c r="G61" s="31"/>
      <c r="H61" s="32">
        <v>93000</v>
      </c>
      <c r="I61" s="32">
        <v>93000</v>
      </c>
      <c r="J61" s="54">
        <v>93000</v>
      </c>
      <c r="K61" s="40"/>
      <c r="L61" s="36"/>
    </row>
    <row r="62" spans="1:12" ht="18.75">
      <c r="A62" s="33"/>
      <c r="B62" s="53" t="s">
        <v>503</v>
      </c>
      <c r="C62" s="28">
        <v>10</v>
      </c>
      <c r="D62" s="29">
        <v>4</v>
      </c>
      <c r="E62" s="29">
        <v>10</v>
      </c>
      <c r="F62" s="30" t="s">
        <v>504</v>
      </c>
      <c r="G62" s="31"/>
      <c r="H62" s="32">
        <f>H63</f>
        <v>93000</v>
      </c>
      <c r="I62" s="32">
        <f t="shared" ref="I62:J62" si="3">I63</f>
        <v>93000</v>
      </c>
      <c r="J62" s="54">
        <f t="shared" si="3"/>
        <v>93000</v>
      </c>
      <c r="K62" s="40"/>
      <c r="L62" s="36"/>
    </row>
    <row r="63" spans="1:12" ht="37.5">
      <c r="A63" s="33"/>
      <c r="B63" s="53" t="s">
        <v>464</v>
      </c>
      <c r="C63" s="28">
        <v>10</v>
      </c>
      <c r="D63" s="29">
        <v>4</v>
      </c>
      <c r="E63" s="29">
        <v>10</v>
      </c>
      <c r="F63" s="30">
        <v>4010000</v>
      </c>
      <c r="G63" s="31"/>
      <c r="H63" s="32">
        <v>93000</v>
      </c>
      <c r="I63" s="32">
        <v>93000</v>
      </c>
      <c r="J63" s="54">
        <v>93000</v>
      </c>
      <c r="K63" s="40"/>
      <c r="L63" s="36"/>
    </row>
    <row r="64" spans="1:12" ht="54" customHeight="1">
      <c r="A64" s="33"/>
      <c r="B64" s="53" t="s">
        <v>463</v>
      </c>
      <c r="C64" s="28">
        <v>10</v>
      </c>
      <c r="D64" s="29">
        <v>4</v>
      </c>
      <c r="E64" s="29">
        <v>10</v>
      </c>
      <c r="F64" s="30" t="s">
        <v>462</v>
      </c>
      <c r="G64" s="31"/>
      <c r="H64" s="32">
        <v>93000</v>
      </c>
      <c r="I64" s="32">
        <v>93000</v>
      </c>
      <c r="J64" s="54">
        <v>93000</v>
      </c>
      <c r="K64" s="40"/>
      <c r="L64" s="36"/>
    </row>
    <row r="65" spans="1:12" ht="37.5">
      <c r="A65" s="33"/>
      <c r="B65" s="53" t="s">
        <v>219</v>
      </c>
      <c r="C65" s="28">
        <v>10</v>
      </c>
      <c r="D65" s="29">
        <v>4</v>
      </c>
      <c r="E65" s="29">
        <v>10</v>
      </c>
      <c r="F65" s="30" t="s">
        <v>462</v>
      </c>
      <c r="G65" s="31" t="s">
        <v>218</v>
      </c>
      <c r="H65" s="32">
        <v>93000</v>
      </c>
      <c r="I65" s="32">
        <v>93000</v>
      </c>
      <c r="J65" s="54">
        <v>93000</v>
      </c>
      <c r="K65" s="40"/>
      <c r="L65" s="36"/>
    </row>
    <row r="66" spans="1:12" ht="21" customHeight="1">
      <c r="A66" s="33"/>
      <c r="B66" s="51" t="s">
        <v>331</v>
      </c>
      <c r="C66" s="23">
        <v>10</v>
      </c>
      <c r="D66" s="24">
        <v>12</v>
      </c>
      <c r="E66" s="24"/>
      <c r="F66" s="25"/>
      <c r="G66" s="26"/>
      <c r="H66" s="27">
        <v>700000</v>
      </c>
      <c r="I66" s="27">
        <v>700000</v>
      </c>
      <c r="J66" s="52">
        <v>700000</v>
      </c>
      <c r="K66" s="40"/>
      <c r="L66" s="36"/>
    </row>
    <row r="67" spans="1:12" ht="18.75">
      <c r="A67" s="33"/>
      <c r="B67" s="53" t="s">
        <v>330</v>
      </c>
      <c r="C67" s="28">
        <v>10</v>
      </c>
      <c r="D67" s="29">
        <v>12</v>
      </c>
      <c r="E67" s="29">
        <v>4</v>
      </c>
      <c r="F67" s="30"/>
      <c r="G67" s="31"/>
      <c r="H67" s="32">
        <v>700000</v>
      </c>
      <c r="I67" s="32">
        <v>700000</v>
      </c>
      <c r="J67" s="54">
        <v>700000</v>
      </c>
      <c r="K67" s="40"/>
      <c r="L67" s="36"/>
    </row>
    <row r="68" spans="1:12" ht="20.25" customHeight="1">
      <c r="A68" s="33"/>
      <c r="B68" s="53" t="s">
        <v>503</v>
      </c>
      <c r="C68" s="28">
        <v>10</v>
      </c>
      <c r="D68" s="29">
        <v>12</v>
      </c>
      <c r="E68" s="29">
        <v>4</v>
      </c>
      <c r="F68" s="30" t="s">
        <v>504</v>
      </c>
      <c r="G68" s="31"/>
      <c r="H68" s="32"/>
      <c r="I68" s="32"/>
      <c r="J68" s="54"/>
      <c r="K68" s="40"/>
      <c r="L68" s="36"/>
    </row>
    <row r="69" spans="1:12" ht="37.5" customHeight="1">
      <c r="A69" s="33"/>
      <c r="B69" s="53" t="s">
        <v>464</v>
      </c>
      <c r="C69" s="28">
        <v>10</v>
      </c>
      <c r="D69" s="29">
        <v>12</v>
      </c>
      <c r="E69" s="29">
        <v>4</v>
      </c>
      <c r="F69" s="30">
        <v>4010000</v>
      </c>
      <c r="G69" s="31"/>
      <c r="H69" s="32">
        <v>700000</v>
      </c>
      <c r="I69" s="32">
        <v>700000</v>
      </c>
      <c r="J69" s="54">
        <v>700000</v>
      </c>
      <c r="K69" s="40"/>
      <c r="L69" s="36"/>
    </row>
    <row r="70" spans="1:12" ht="54.75" customHeight="1">
      <c r="A70" s="33"/>
      <c r="B70" s="53" t="s">
        <v>463</v>
      </c>
      <c r="C70" s="28">
        <v>10</v>
      </c>
      <c r="D70" s="29">
        <v>12</v>
      </c>
      <c r="E70" s="29">
        <v>4</v>
      </c>
      <c r="F70" s="30" t="s">
        <v>462</v>
      </c>
      <c r="G70" s="31"/>
      <c r="H70" s="32">
        <v>700000</v>
      </c>
      <c r="I70" s="32">
        <v>700000</v>
      </c>
      <c r="J70" s="54">
        <v>700000</v>
      </c>
      <c r="K70" s="40"/>
      <c r="L70" s="36"/>
    </row>
    <row r="71" spans="1:12" ht="36.75" customHeight="1">
      <c r="A71" s="33"/>
      <c r="B71" s="53" t="s">
        <v>30</v>
      </c>
      <c r="C71" s="28">
        <v>10</v>
      </c>
      <c r="D71" s="29">
        <v>12</v>
      </c>
      <c r="E71" s="29">
        <v>4</v>
      </c>
      <c r="F71" s="30" t="s">
        <v>462</v>
      </c>
      <c r="G71" s="31" t="s">
        <v>28</v>
      </c>
      <c r="H71" s="32">
        <v>700000</v>
      </c>
      <c r="I71" s="32">
        <v>700000</v>
      </c>
      <c r="J71" s="54">
        <v>700000</v>
      </c>
      <c r="K71" s="40"/>
      <c r="L71" s="36"/>
    </row>
    <row r="72" spans="1:12" ht="21" customHeight="1">
      <c r="A72" s="33"/>
      <c r="B72" s="51" t="s">
        <v>461</v>
      </c>
      <c r="C72" s="23">
        <v>40</v>
      </c>
      <c r="D72" s="24"/>
      <c r="E72" s="24"/>
      <c r="F72" s="25"/>
      <c r="G72" s="26"/>
      <c r="H72" s="27">
        <v>537424200</v>
      </c>
      <c r="I72" s="27">
        <v>581431100</v>
      </c>
      <c r="J72" s="52">
        <v>605586800</v>
      </c>
      <c r="K72" s="40"/>
      <c r="L72" s="36"/>
    </row>
    <row r="73" spans="1:12" ht="21" customHeight="1">
      <c r="A73" s="33"/>
      <c r="B73" s="51" t="s">
        <v>122</v>
      </c>
      <c r="C73" s="23">
        <v>40</v>
      </c>
      <c r="D73" s="24">
        <v>1</v>
      </c>
      <c r="E73" s="24"/>
      <c r="F73" s="25"/>
      <c r="G73" s="26"/>
      <c r="H73" s="27">
        <v>199493202.58000001</v>
      </c>
      <c r="I73" s="27">
        <v>197061700</v>
      </c>
      <c r="J73" s="52">
        <v>196733000</v>
      </c>
      <c r="K73" s="40"/>
      <c r="L73" s="36"/>
    </row>
    <row r="74" spans="1:12" ht="55.5" customHeight="1">
      <c r="A74" s="33"/>
      <c r="B74" s="53" t="s">
        <v>460</v>
      </c>
      <c r="C74" s="28">
        <v>40</v>
      </c>
      <c r="D74" s="29">
        <v>1</v>
      </c>
      <c r="E74" s="29">
        <v>4</v>
      </c>
      <c r="F74" s="30" t="s">
        <v>0</v>
      </c>
      <c r="G74" s="31"/>
      <c r="H74" s="32">
        <v>93195900</v>
      </c>
      <c r="I74" s="32">
        <v>91026300</v>
      </c>
      <c r="J74" s="54">
        <v>91112300</v>
      </c>
      <c r="K74" s="40"/>
      <c r="L74" s="36"/>
    </row>
    <row r="75" spans="1:12" ht="54.75" customHeight="1">
      <c r="A75" s="33"/>
      <c r="B75" s="53" t="s">
        <v>505</v>
      </c>
      <c r="C75" s="28">
        <v>40</v>
      </c>
      <c r="D75" s="29">
        <v>1</v>
      </c>
      <c r="E75" s="29">
        <v>4</v>
      </c>
      <c r="F75" s="30" t="s">
        <v>506</v>
      </c>
      <c r="G75" s="31"/>
      <c r="H75" s="32">
        <f>H76</f>
        <v>93195900</v>
      </c>
      <c r="I75" s="32">
        <f t="shared" ref="I75:J75" si="4">I76</f>
        <v>91026300</v>
      </c>
      <c r="J75" s="54">
        <f t="shared" si="4"/>
        <v>91112300</v>
      </c>
      <c r="K75" s="40"/>
      <c r="L75" s="36"/>
    </row>
    <row r="76" spans="1:12" ht="91.5" customHeight="1">
      <c r="A76" s="33"/>
      <c r="B76" s="53" t="s">
        <v>408</v>
      </c>
      <c r="C76" s="28">
        <v>40</v>
      </c>
      <c r="D76" s="29">
        <v>1</v>
      </c>
      <c r="E76" s="29">
        <v>4</v>
      </c>
      <c r="F76" s="30">
        <v>1610000</v>
      </c>
      <c r="G76" s="31"/>
      <c r="H76" s="32">
        <v>93195900</v>
      </c>
      <c r="I76" s="32">
        <v>91026300</v>
      </c>
      <c r="J76" s="54">
        <v>91112300</v>
      </c>
      <c r="K76" s="40"/>
      <c r="L76" s="36"/>
    </row>
    <row r="77" spans="1:12" ht="108.75" customHeight="1">
      <c r="A77" s="33"/>
      <c r="B77" s="53" t="s">
        <v>432</v>
      </c>
      <c r="C77" s="28">
        <v>40</v>
      </c>
      <c r="D77" s="29">
        <v>1</v>
      </c>
      <c r="E77" s="29">
        <v>4</v>
      </c>
      <c r="F77" s="30" t="s">
        <v>431</v>
      </c>
      <c r="G77" s="31"/>
      <c r="H77" s="32">
        <v>89129900</v>
      </c>
      <c r="I77" s="32">
        <v>86960300</v>
      </c>
      <c r="J77" s="54">
        <v>87046300</v>
      </c>
      <c r="K77" s="40"/>
      <c r="L77" s="36"/>
    </row>
    <row r="78" spans="1:12" ht="35.25" customHeight="1">
      <c r="A78" s="33"/>
      <c r="B78" s="53" t="s">
        <v>235</v>
      </c>
      <c r="C78" s="28">
        <v>40</v>
      </c>
      <c r="D78" s="29">
        <v>1</v>
      </c>
      <c r="E78" s="29">
        <v>4</v>
      </c>
      <c r="F78" s="30" t="s">
        <v>431</v>
      </c>
      <c r="G78" s="31" t="s">
        <v>234</v>
      </c>
      <c r="H78" s="32">
        <v>79771300</v>
      </c>
      <c r="I78" s="32">
        <v>77491900</v>
      </c>
      <c r="J78" s="54">
        <v>77491900</v>
      </c>
      <c r="K78" s="40"/>
      <c r="L78" s="36"/>
    </row>
    <row r="79" spans="1:12" ht="34.5" customHeight="1">
      <c r="A79" s="33"/>
      <c r="B79" s="53" t="s">
        <v>221</v>
      </c>
      <c r="C79" s="28">
        <v>40</v>
      </c>
      <c r="D79" s="29">
        <v>1</v>
      </c>
      <c r="E79" s="29">
        <v>4</v>
      </c>
      <c r="F79" s="30" t="s">
        <v>431</v>
      </c>
      <c r="G79" s="31" t="s">
        <v>220</v>
      </c>
      <c r="H79" s="32">
        <v>5537000</v>
      </c>
      <c r="I79" s="32">
        <v>5537000</v>
      </c>
      <c r="J79" s="54">
        <v>5537000</v>
      </c>
      <c r="K79" s="40"/>
      <c r="L79" s="36"/>
    </row>
    <row r="80" spans="1:12" ht="37.5">
      <c r="A80" s="33"/>
      <c r="B80" s="53" t="s">
        <v>219</v>
      </c>
      <c r="C80" s="28">
        <v>40</v>
      </c>
      <c r="D80" s="29">
        <v>1</v>
      </c>
      <c r="E80" s="29">
        <v>4</v>
      </c>
      <c r="F80" s="30" t="s">
        <v>431</v>
      </c>
      <c r="G80" s="31" t="s">
        <v>218</v>
      </c>
      <c r="H80" s="32">
        <v>2130400</v>
      </c>
      <c r="I80" s="32">
        <v>2210800</v>
      </c>
      <c r="J80" s="54">
        <v>2293000</v>
      </c>
      <c r="K80" s="40"/>
      <c r="L80" s="36"/>
    </row>
    <row r="81" spans="1:12" ht="37.5">
      <c r="A81" s="33"/>
      <c r="B81" s="53" t="s">
        <v>30</v>
      </c>
      <c r="C81" s="28">
        <v>40</v>
      </c>
      <c r="D81" s="29">
        <v>1</v>
      </c>
      <c r="E81" s="29">
        <v>4</v>
      </c>
      <c r="F81" s="30" t="s">
        <v>431</v>
      </c>
      <c r="G81" s="31" t="s">
        <v>28</v>
      </c>
      <c r="H81" s="32">
        <v>1660800</v>
      </c>
      <c r="I81" s="32">
        <v>1690200</v>
      </c>
      <c r="J81" s="54">
        <v>1694000</v>
      </c>
      <c r="K81" s="40"/>
      <c r="L81" s="36"/>
    </row>
    <row r="82" spans="1:12" ht="18.75">
      <c r="A82" s="33"/>
      <c r="B82" s="53" t="s">
        <v>178</v>
      </c>
      <c r="C82" s="28">
        <v>40</v>
      </c>
      <c r="D82" s="29">
        <v>1</v>
      </c>
      <c r="E82" s="29">
        <v>4</v>
      </c>
      <c r="F82" s="30" t="s">
        <v>431</v>
      </c>
      <c r="G82" s="31" t="s">
        <v>176</v>
      </c>
      <c r="H82" s="32">
        <v>30400</v>
      </c>
      <c r="I82" s="32">
        <v>30400</v>
      </c>
      <c r="J82" s="54">
        <v>30400</v>
      </c>
      <c r="K82" s="40"/>
      <c r="L82" s="36"/>
    </row>
    <row r="83" spans="1:12" ht="111" customHeight="1">
      <c r="A83" s="33"/>
      <c r="B83" s="53" t="s">
        <v>459</v>
      </c>
      <c r="C83" s="28">
        <v>40</v>
      </c>
      <c r="D83" s="29">
        <v>1</v>
      </c>
      <c r="E83" s="29">
        <v>4</v>
      </c>
      <c r="F83" s="30" t="s">
        <v>458</v>
      </c>
      <c r="G83" s="31"/>
      <c r="H83" s="32">
        <v>4066000</v>
      </c>
      <c r="I83" s="32">
        <v>4066000</v>
      </c>
      <c r="J83" s="54">
        <v>4066000</v>
      </c>
      <c r="K83" s="40"/>
      <c r="L83" s="36"/>
    </row>
    <row r="84" spans="1:12" ht="36" customHeight="1">
      <c r="A84" s="33"/>
      <c r="B84" s="53" t="s">
        <v>235</v>
      </c>
      <c r="C84" s="28">
        <v>40</v>
      </c>
      <c r="D84" s="29">
        <v>1</v>
      </c>
      <c r="E84" s="29">
        <v>4</v>
      </c>
      <c r="F84" s="30" t="s">
        <v>458</v>
      </c>
      <c r="G84" s="31" t="s">
        <v>234</v>
      </c>
      <c r="H84" s="32">
        <v>3966000</v>
      </c>
      <c r="I84" s="32">
        <v>3966000</v>
      </c>
      <c r="J84" s="54">
        <v>3966000</v>
      </c>
      <c r="K84" s="40"/>
      <c r="L84" s="36"/>
    </row>
    <row r="85" spans="1:12" ht="33.75" customHeight="1">
      <c r="A85" s="33"/>
      <c r="B85" s="53" t="s">
        <v>221</v>
      </c>
      <c r="C85" s="28">
        <v>40</v>
      </c>
      <c r="D85" s="29">
        <v>1</v>
      </c>
      <c r="E85" s="29">
        <v>4</v>
      </c>
      <c r="F85" s="30" t="s">
        <v>458</v>
      </c>
      <c r="G85" s="31" t="s">
        <v>220</v>
      </c>
      <c r="H85" s="32">
        <v>100000</v>
      </c>
      <c r="I85" s="32">
        <v>100000</v>
      </c>
      <c r="J85" s="54">
        <v>100000</v>
      </c>
      <c r="K85" s="40"/>
      <c r="L85" s="36"/>
    </row>
    <row r="86" spans="1:12" ht="18.75">
      <c r="A86" s="33"/>
      <c r="B86" s="53" t="s">
        <v>457</v>
      </c>
      <c r="C86" s="28">
        <v>40</v>
      </c>
      <c r="D86" s="29">
        <v>1</v>
      </c>
      <c r="E86" s="29">
        <v>5</v>
      </c>
      <c r="F86" s="30"/>
      <c r="G86" s="31"/>
      <c r="H86" s="32">
        <v>37000</v>
      </c>
      <c r="I86" s="32">
        <v>238000</v>
      </c>
      <c r="J86" s="54">
        <v>0</v>
      </c>
      <c r="K86" s="40"/>
      <c r="L86" s="36"/>
    </row>
    <row r="87" spans="1:12" ht="53.25" customHeight="1">
      <c r="A87" s="33"/>
      <c r="B87" s="53" t="s">
        <v>505</v>
      </c>
      <c r="C87" s="28">
        <v>40</v>
      </c>
      <c r="D87" s="29">
        <v>1</v>
      </c>
      <c r="E87" s="29">
        <v>5</v>
      </c>
      <c r="F87" s="30" t="s">
        <v>506</v>
      </c>
      <c r="G87" s="31"/>
      <c r="H87" s="32">
        <f>H86</f>
        <v>37000</v>
      </c>
      <c r="I87" s="32">
        <f t="shared" ref="I87:J87" si="5">I86</f>
        <v>238000</v>
      </c>
      <c r="J87" s="54">
        <f t="shared" si="5"/>
        <v>0</v>
      </c>
      <c r="K87" s="40"/>
      <c r="L87" s="36"/>
    </row>
    <row r="88" spans="1:12" ht="93" customHeight="1">
      <c r="A88" s="33"/>
      <c r="B88" s="53" t="s">
        <v>408</v>
      </c>
      <c r="C88" s="28">
        <v>40</v>
      </c>
      <c r="D88" s="29">
        <v>1</v>
      </c>
      <c r="E88" s="29">
        <v>5</v>
      </c>
      <c r="F88" s="30">
        <v>1610000</v>
      </c>
      <c r="G88" s="31"/>
      <c r="H88" s="32">
        <v>37000</v>
      </c>
      <c r="I88" s="32">
        <v>238000</v>
      </c>
      <c r="J88" s="54">
        <v>0</v>
      </c>
      <c r="K88" s="40"/>
      <c r="L88" s="36"/>
    </row>
    <row r="89" spans="1:12" ht="144.75" customHeight="1">
      <c r="A89" s="33"/>
      <c r="B89" s="53" t="s">
        <v>456</v>
      </c>
      <c r="C89" s="28">
        <v>40</v>
      </c>
      <c r="D89" s="29">
        <v>1</v>
      </c>
      <c r="E89" s="29">
        <v>5</v>
      </c>
      <c r="F89" s="30" t="s">
        <v>455</v>
      </c>
      <c r="G89" s="31"/>
      <c r="H89" s="32">
        <v>37000</v>
      </c>
      <c r="I89" s="32">
        <v>238000</v>
      </c>
      <c r="J89" s="54">
        <v>0</v>
      </c>
      <c r="K89" s="40"/>
      <c r="L89" s="36"/>
    </row>
    <row r="90" spans="1:12" ht="37.5">
      <c r="A90" s="33"/>
      <c r="B90" s="53" t="s">
        <v>30</v>
      </c>
      <c r="C90" s="28">
        <v>40</v>
      </c>
      <c r="D90" s="29">
        <v>1</v>
      </c>
      <c r="E90" s="29">
        <v>5</v>
      </c>
      <c r="F90" s="30" t="s">
        <v>455</v>
      </c>
      <c r="G90" s="31" t="s">
        <v>28</v>
      </c>
      <c r="H90" s="32">
        <v>37000</v>
      </c>
      <c r="I90" s="32">
        <v>238000</v>
      </c>
      <c r="J90" s="54">
        <v>0</v>
      </c>
      <c r="K90" s="40"/>
      <c r="L90" s="36"/>
    </row>
    <row r="91" spans="1:12" ht="18.75">
      <c r="A91" s="33"/>
      <c r="B91" s="53" t="s">
        <v>121</v>
      </c>
      <c r="C91" s="28">
        <v>40</v>
      </c>
      <c r="D91" s="29">
        <v>1</v>
      </c>
      <c r="E91" s="29">
        <v>13</v>
      </c>
      <c r="F91" s="30"/>
      <c r="G91" s="31"/>
      <c r="H91" s="32">
        <v>106260302.58</v>
      </c>
      <c r="I91" s="32">
        <v>105797400</v>
      </c>
      <c r="J91" s="54">
        <v>105620700</v>
      </c>
      <c r="K91" s="40"/>
      <c r="L91" s="36"/>
    </row>
    <row r="92" spans="1:12" ht="36" customHeight="1">
      <c r="A92" s="33"/>
      <c r="B92" s="53" t="s">
        <v>507</v>
      </c>
      <c r="C92" s="28">
        <v>40</v>
      </c>
      <c r="D92" s="29">
        <v>1</v>
      </c>
      <c r="E92" s="29">
        <v>13</v>
      </c>
      <c r="F92" s="30" t="s">
        <v>508</v>
      </c>
      <c r="G92" s="31"/>
      <c r="H92" s="32">
        <f>H93</f>
        <v>3500</v>
      </c>
      <c r="I92" s="32">
        <f t="shared" ref="I92:J92" si="6">I93</f>
        <v>3500</v>
      </c>
      <c r="J92" s="54">
        <f t="shared" si="6"/>
        <v>3500</v>
      </c>
      <c r="K92" s="40"/>
      <c r="L92" s="36"/>
    </row>
    <row r="93" spans="1:12" ht="56.25">
      <c r="A93" s="33"/>
      <c r="B93" s="53" t="s">
        <v>288</v>
      </c>
      <c r="C93" s="28">
        <v>40</v>
      </c>
      <c r="D93" s="29">
        <v>1</v>
      </c>
      <c r="E93" s="29">
        <v>13</v>
      </c>
      <c r="F93" s="30">
        <v>1120000</v>
      </c>
      <c r="G93" s="31"/>
      <c r="H93" s="32">
        <v>3500</v>
      </c>
      <c r="I93" s="32">
        <v>3500</v>
      </c>
      <c r="J93" s="54">
        <v>3500</v>
      </c>
      <c r="K93" s="40"/>
      <c r="L93" s="36"/>
    </row>
    <row r="94" spans="1:12" ht="196.5" customHeight="1">
      <c r="A94" s="33"/>
      <c r="B94" s="53" t="s">
        <v>454</v>
      </c>
      <c r="C94" s="28">
        <v>40</v>
      </c>
      <c r="D94" s="29">
        <v>1</v>
      </c>
      <c r="E94" s="29">
        <v>13</v>
      </c>
      <c r="F94" s="30" t="s">
        <v>453</v>
      </c>
      <c r="G94" s="31"/>
      <c r="H94" s="32">
        <v>3500</v>
      </c>
      <c r="I94" s="32">
        <v>3500</v>
      </c>
      <c r="J94" s="54">
        <v>3500</v>
      </c>
      <c r="K94" s="40"/>
      <c r="L94" s="36"/>
    </row>
    <row r="95" spans="1:12" ht="37.5">
      <c r="A95" s="33"/>
      <c r="B95" s="53" t="s">
        <v>30</v>
      </c>
      <c r="C95" s="28">
        <v>40</v>
      </c>
      <c r="D95" s="29">
        <v>1</v>
      </c>
      <c r="E95" s="29">
        <v>13</v>
      </c>
      <c r="F95" s="30" t="s">
        <v>453</v>
      </c>
      <c r="G95" s="31" t="s">
        <v>28</v>
      </c>
      <c r="H95" s="32">
        <v>3500</v>
      </c>
      <c r="I95" s="32">
        <v>3500</v>
      </c>
      <c r="J95" s="54">
        <v>3500</v>
      </c>
      <c r="K95" s="40"/>
      <c r="L95" s="36"/>
    </row>
    <row r="96" spans="1:12" ht="54.75" customHeight="1">
      <c r="A96" s="33"/>
      <c r="B96" s="53" t="s">
        <v>505</v>
      </c>
      <c r="C96" s="28">
        <v>40</v>
      </c>
      <c r="D96" s="29">
        <v>1</v>
      </c>
      <c r="E96" s="29">
        <v>13</v>
      </c>
      <c r="F96" s="30" t="s">
        <v>506</v>
      </c>
      <c r="G96" s="31"/>
      <c r="H96" s="32">
        <f>H97</f>
        <v>67458802.579999998</v>
      </c>
      <c r="I96" s="32">
        <f>I97</f>
        <v>67245900</v>
      </c>
      <c r="J96" s="54">
        <f>J97</f>
        <v>67069200</v>
      </c>
      <c r="K96" s="40"/>
      <c r="L96" s="36"/>
    </row>
    <row r="97" spans="1:12" ht="90" customHeight="1">
      <c r="A97" s="33"/>
      <c r="B97" s="53" t="s">
        <v>408</v>
      </c>
      <c r="C97" s="28">
        <v>40</v>
      </c>
      <c r="D97" s="29">
        <v>1</v>
      </c>
      <c r="E97" s="29">
        <v>13</v>
      </c>
      <c r="F97" s="30">
        <v>1610000</v>
      </c>
      <c r="G97" s="31"/>
      <c r="H97" s="32">
        <v>67458802.579999998</v>
      </c>
      <c r="I97" s="32">
        <v>67245900</v>
      </c>
      <c r="J97" s="54">
        <v>67069200</v>
      </c>
      <c r="K97" s="40"/>
      <c r="L97" s="36"/>
    </row>
    <row r="98" spans="1:12" ht="128.25" customHeight="1">
      <c r="A98" s="33"/>
      <c r="B98" s="53" t="s">
        <v>452</v>
      </c>
      <c r="C98" s="28">
        <v>40</v>
      </c>
      <c r="D98" s="29">
        <v>1</v>
      </c>
      <c r="E98" s="29">
        <v>13</v>
      </c>
      <c r="F98" s="30" t="s">
        <v>451</v>
      </c>
      <c r="G98" s="31"/>
      <c r="H98" s="32">
        <v>53139302.579999998</v>
      </c>
      <c r="I98" s="32">
        <v>52536300</v>
      </c>
      <c r="J98" s="54">
        <v>52532200</v>
      </c>
      <c r="K98" s="40"/>
      <c r="L98" s="36"/>
    </row>
    <row r="99" spans="1:12" ht="37.5">
      <c r="A99" s="33"/>
      <c r="B99" s="53" t="s">
        <v>226</v>
      </c>
      <c r="C99" s="28">
        <v>40</v>
      </c>
      <c r="D99" s="29">
        <v>1</v>
      </c>
      <c r="E99" s="29">
        <v>13</v>
      </c>
      <c r="F99" s="30" t="s">
        <v>451</v>
      </c>
      <c r="G99" s="31" t="s">
        <v>225</v>
      </c>
      <c r="H99" s="32">
        <v>44283408.990000002</v>
      </c>
      <c r="I99" s="32">
        <v>44204500</v>
      </c>
      <c r="J99" s="54">
        <v>44204500</v>
      </c>
      <c r="K99" s="40"/>
      <c r="L99" s="36"/>
    </row>
    <row r="100" spans="1:12" ht="37.5">
      <c r="A100" s="33"/>
      <c r="B100" s="53" t="s">
        <v>223</v>
      </c>
      <c r="C100" s="28">
        <v>40</v>
      </c>
      <c r="D100" s="29">
        <v>1</v>
      </c>
      <c r="E100" s="29">
        <v>13</v>
      </c>
      <c r="F100" s="30" t="s">
        <v>451</v>
      </c>
      <c r="G100" s="31" t="s">
        <v>222</v>
      </c>
      <c r="H100" s="32">
        <v>2121791.0099999998</v>
      </c>
      <c r="I100" s="32">
        <v>1893800</v>
      </c>
      <c r="J100" s="54">
        <v>1893800</v>
      </c>
      <c r="K100" s="40"/>
      <c r="L100" s="36"/>
    </row>
    <row r="101" spans="1:12" ht="37.5">
      <c r="A101" s="33"/>
      <c r="B101" s="53" t="s">
        <v>219</v>
      </c>
      <c r="C101" s="28">
        <v>40</v>
      </c>
      <c r="D101" s="29">
        <v>1</v>
      </c>
      <c r="E101" s="29">
        <v>13</v>
      </c>
      <c r="F101" s="30" t="s">
        <v>451</v>
      </c>
      <c r="G101" s="31" t="s">
        <v>218</v>
      </c>
      <c r="H101" s="32">
        <v>1145600</v>
      </c>
      <c r="I101" s="32">
        <v>1227000</v>
      </c>
      <c r="J101" s="54">
        <v>1122500</v>
      </c>
      <c r="K101" s="40"/>
      <c r="L101" s="36"/>
    </row>
    <row r="102" spans="1:12" ht="37.5">
      <c r="A102" s="33"/>
      <c r="B102" s="53" t="s">
        <v>30</v>
      </c>
      <c r="C102" s="28">
        <v>40</v>
      </c>
      <c r="D102" s="29">
        <v>1</v>
      </c>
      <c r="E102" s="29">
        <v>13</v>
      </c>
      <c r="F102" s="30" t="s">
        <v>451</v>
      </c>
      <c r="G102" s="31" t="s">
        <v>28</v>
      </c>
      <c r="H102" s="32">
        <v>5195021.58</v>
      </c>
      <c r="I102" s="32">
        <v>4835000</v>
      </c>
      <c r="J102" s="54">
        <v>4939500</v>
      </c>
      <c r="K102" s="40"/>
      <c r="L102" s="36"/>
    </row>
    <row r="103" spans="1:12" ht="16.5" customHeight="1">
      <c r="A103" s="33"/>
      <c r="B103" s="53" t="s">
        <v>22</v>
      </c>
      <c r="C103" s="28">
        <v>40</v>
      </c>
      <c r="D103" s="29">
        <v>1</v>
      </c>
      <c r="E103" s="29">
        <v>13</v>
      </c>
      <c r="F103" s="30" t="s">
        <v>451</v>
      </c>
      <c r="G103" s="31" t="s">
        <v>20</v>
      </c>
      <c r="H103" s="32">
        <v>385781</v>
      </c>
      <c r="I103" s="32">
        <v>368300</v>
      </c>
      <c r="J103" s="54">
        <v>364200</v>
      </c>
      <c r="K103" s="40"/>
      <c r="L103" s="36"/>
    </row>
    <row r="104" spans="1:12" ht="15.75" customHeight="1">
      <c r="A104" s="33"/>
      <c r="B104" s="53" t="s">
        <v>178</v>
      </c>
      <c r="C104" s="28">
        <v>40</v>
      </c>
      <c r="D104" s="29">
        <v>1</v>
      </c>
      <c r="E104" s="29">
        <v>13</v>
      </c>
      <c r="F104" s="30" t="s">
        <v>451</v>
      </c>
      <c r="G104" s="31" t="s">
        <v>176</v>
      </c>
      <c r="H104" s="32">
        <v>7700</v>
      </c>
      <c r="I104" s="32">
        <v>7700</v>
      </c>
      <c r="J104" s="54">
        <v>7700</v>
      </c>
      <c r="K104" s="40"/>
      <c r="L104" s="36"/>
    </row>
    <row r="105" spans="1:12" ht="106.5" customHeight="1">
      <c r="A105" s="33"/>
      <c r="B105" s="53" t="s">
        <v>407</v>
      </c>
      <c r="C105" s="28">
        <v>40</v>
      </c>
      <c r="D105" s="29">
        <v>1</v>
      </c>
      <c r="E105" s="29">
        <v>13</v>
      </c>
      <c r="F105" s="30" t="s">
        <v>406</v>
      </c>
      <c r="G105" s="31"/>
      <c r="H105" s="32">
        <v>2520500</v>
      </c>
      <c r="I105" s="32">
        <v>2996000</v>
      </c>
      <c r="J105" s="54">
        <v>2867100</v>
      </c>
      <c r="K105" s="40"/>
      <c r="L105" s="36"/>
    </row>
    <row r="106" spans="1:12" ht="37.5">
      <c r="A106" s="33"/>
      <c r="B106" s="53" t="s">
        <v>30</v>
      </c>
      <c r="C106" s="28">
        <v>40</v>
      </c>
      <c r="D106" s="29">
        <v>1</v>
      </c>
      <c r="E106" s="29">
        <v>13</v>
      </c>
      <c r="F106" s="30" t="s">
        <v>406</v>
      </c>
      <c r="G106" s="31" t="s">
        <v>28</v>
      </c>
      <c r="H106" s="32">
        <v>435000</v>
      </c>
      <c r="I106" s="32">
        <v>385000</v>
      </c>
      <c r="J106" s="54">
        <v>385000</v>
      </c>
      <c r="K106" s="40"/>
      <c r="L106" s="36"/>
    </row>
    <row r="107" spans="1:12" ht="106.5" customHeight="1">
      <c r="A107" s="33"/>
      <c r="B107" s="53" t="s">
        <v>24</v>
      </c>
      <c r="C107" s="28">
        <v>40</v>
      </c>
      <c r="D107" s="29">
        <v>1</v>
      </c>
      <c r="E107" s="29">
        <v>13</v>
      </c>
      <c r="F107" s="30" t="s">
        <v>406</v>
      </c>
      <c r="G107" s="31" t="s">
        <v>23</v>
      </c>
      <c r="H107" s="32">
        <v>60000</v>
      </c>
      <c r="I107" s="32">
        <v>0</v>
      </c>
      <c r="J107" s="54">
        <v>0</v>
      </c>
      <c r="K107" s="40"/>
      <c r="L107" s="36"/>
    </row>
    <row r="108" spans="1:12" ht="18.75" customHeight="1">
      <c r="A108" s="33"/>
      <c r="B108" s="53" t="s">
        <v>22</v>
      </c>
      <c r="C108" s="28">
        <v>40</v>
      </c>
      <c r="D108" s="29">
        <v>1</v>
      </c>
      <c r="E108" s="29">
        <v>13</v>
      </c>
      <c r="F108" s="30" t="s">
        <v>406</v>
      </c>
      <c r="G108" s="31" t="s">
        <v>20</v>
      </c>
      <c r="H108" s="32">
        <v>2020500</v>
      </c>
      <c r="I108" s="32">
        <v>2596000</v>
      </c>
      <c r="J108" s="54">
        <v>2467100</v>
      </c>
      <c r="K108" s="40"/>
      <c r="L108" s="36"/>
    </row>
    <row r="109" spans="1:12" ht="18.75">
      <c r="A109" s="33"/>
      <c r="B109" s="53" t="s">
        <v>178</v>
      </c>
      <c r="C109" s="28">
        <v>40</v>
      </c>
      <c r="D109" s="29">
        <v>1</v>
      </c>
      <c r="E109" s="29">
        <v>13</v>
      </c>
      <c r="F109" s="30" t="s">
        <v>406</v>
      </c>
      <c r="G109" s="31" t="s">
        <v>176</v>
      </c>
      <c r="H109" s="32">
        <v>5000</v>
      </c>
      <c r="I109" s="32">
        <v>15000</v>
      </c>
      <c r="J109" s="54">
        <v>15000</v>
      </c>
      <c r="K109" s="40"/>
      <c r="L109" s="36"/>
    </row>
    <row r="110" spans="1:12" ht="127.5" customHeight="1">
      <c r="A110" s="33"/>
      <c r="B110" s="53" t="s">
        <v>450</v>
      </c>
      <c r="C110" s="28">
        <v>40</v>
      </c>
      <c r="D110" s="29">
        <v>1</v>
      </c>
      <c r="E110" s="29">
        <v>13</v>
      </c>
      <c r="F110" s="30" t="s">
        <v>449</v>
      </c>
      <c r="G110" s="31"/>
      <c r="H110" s="32">
        <v>4379500</v>
      </c>
      <c r="I110" s="32">
        <v>4269700</v>
      </c>
      <c r="J110" s="54">
        <v>4183700</v>
      </c>
      <c r="K110" s="40"/>
      <c r="L110" s="36"/>
    </row>
    <row r="111" spans="1:12" ht="37.5">
      <c r="A111" s="33"/>
      <c r="B111" s="53" t="s">
        <v>219</v>
      </c>
      <c r="C111" s="28">
        <v>40</v>
      </c>
      <c r="D111" s="29">
        <v>1</v>
      </c>
      <c r="E111" s="29">
        <v>13</v>
      </c>
      <c r="F111" s="30" t="s">
        <v>449</v>
      </c>
      <c r="G111" s="31" t="s">
        <v>218</v>
      </c>
      <c r="H111" s="32">
        <v>100000</v>
      </c>
      <c r="I111" s="32">
        <v>0</v>
      </c>
      <c r="J111" s="54">
        <v>0</v>
      </c>
      <c r="K111" s="40"/>
      <c r="L111" s="36"/>
    </row>
    <row r="112" spans="1:12" ht="37.5">
      <c r="A112" s="33"/>
      <c r="B112" s="53" t="s">
        <v>30</v>
      </c>
      <c r="C112" s="28">
        <v>40</v>
      </c>
      <c r="D112" s="29">
        <v>1</v>
      </c>
      <c r="E112" s="29">
        <v>13</v>
      </c>
      <c r="F112" s="30" t="s">
        <v>449</v>
      </c>
      <c r="G112" s="31" t="s">
        <v>28</v>
      </c>
      <c r="H112" s="32">
        <v>4279500</v>
      </c>
      <c r="I112" s="32">
        <v>4269700</v>
      </c>
      <c r="J112" s="54">
        <v>4183700</v>
      </c>
      <c r="K112" s="40"/>
      <c r="L112" s="36"/>
    </row>
    <row r="113" spans="1:12" ht="163.5" customHeight="1">
      <c r="A113" s="33"/>
      <c r="B113" s="53" t="s">
        <v>448</v>
      </c>
      <c r="C113" s="28">
        <v>40</v>
      </c>
      <c r="D113" s="29">
        <v>1</v>
      </c>
      <c r="E113" s="29">
        <v>13</v>
      </c>
      <c r="F113" s="30" t="s">
        <v>447</v>
      </c>
      <c r="G113" s="31"/>
      <c r="H113" s="32">
        <v>270700</v>
      </c>
      <c r="I113" s="32">
        <v>295100</v>
      </c>
      <c r="J113" s="54">
        <v>337400</v>
      </c>
      <c r="K113" s="40"/>
      <c r="L113" s="36"/>
    </row>
    <row r="114" spans="1:12" ht="37.5">
      <c r="A114" s="33"/>
      <c r="B114" s="53" t="s">
        <v>219</v>
      </c>
      <c r="C114" s="28">
        <v>40</v>
      </c>
      <c r="D114" s="29">
        <v>1</v>
      </c>
      <c r="E114" s="29">
        <v>13</v>
      </c>
      <c r="F114" s="30" t="s">
        <v>447</v>
      </c>
      <c r="G114" s="31" t="s">
        <v>218</v>
      </c>
      <c r="H114" s="32">
        <v>126500</v>
      </c>
      <c r="I114" s="32">
        <v>143500</v>
      </c>
      <c r="J114" s="54">
        <v>163800</v>
      </c>
      <c r="K114" s="40"/>
      <c r="L114" s="36"/>
    </row>
    <row r="115" spans="1:12" ht="37.5">
      <c r="A115" s="33"/>
      <c r="B115" s="53" t="s">
        <v>30</v>
      </c>
      <c r="C115" s="28">
        <v>40</v>
      </c>
      <c r="D115" s="29">
        <v>1</v>
      </c>
      <c r="E115" s="29">
        <v>13</v>
      </c>
      <c r="F115" s="30" t="s">
        <v>447</v>
      </c>
      <c r="G115" s="31" t="s">
        <v>28</v>
      </c>
      <c r="H115" s="32">
        <v>144200</v>
      </c>
      <c r="I115" s="32">
        <v>151600</v>
      </c>
      <c r="J115" s="54">
        <v>173600</v>
      </c>
      <c r="K115" s="40"/>
      <c r="L115" s="36"/>
    </row>
    <row r="116" spans="1:12" ht="145.5" customHeight="1">
      <c r="A116" s="33"/>
      <c r="B116" s="53" t="s">
        <v>446</v>
      </c>
      <c r="C116" s="28">
        <v>40</v>
      </c>
      <c r="D116" s="29">
        <v>1</v>
      </c>
      <c r="E116" s="29">
        <v>13</v>
      </c>
      <c r="F116" s="30" t="s">
        <v>445</v>
      </c>
      <c r="G116" s="31"/>
      <c r="H116" s="32">
        <v>1632800</v>
      </c>
      <c r="I116" s="32">
        <v>1632800</v>
      </c>
      <c r="J116" s="54">
        <v>1632800</v>
      </c>
      <c r="K116" s="40"/>
      <c r="L116" s="36"/>
    </row>
    <row r="117" spans="1:12" ht="36" customHeight="1">
      <c r="A117" s="33"/>
      <c r="B117" s="53" t="s">
        <v>235</v>
      </c>
      <c r="C117" s="28">
        <v>40</v>
      </c>
      <c r="D117" s="29">
        <v>1</v>
      </c>
      <c r="E117" s="29">
        <v>13</v>
      </c>
      <c r="F117" s="30" t="s">
        <v>445</v>
      </c>
      <c r="G117" s="31" t="s">
        <v>234</v>
      </c>
      <c r="H117" s="32">
        <v>1158200</v>
      </c>
      <c r="I117" s="32">
        <v>1169600</v>
      </c>
      <c r="J117" s="54">
        <v>1179000</v>
      </c>
      <c r="K117" s="40"/>
      <c r="L117" s="36"/>
    </row>
    <row r="118" spans="1:12" ht="37.5" customHeight="1">
      <c r="A118" s="33"/>
      <c r="B118" s="53" t="s">
        <v>221</v>
      </c>
      <c r="C118" s="28">
        <v>40</v>
      </c>
      <c r="D118" s="29">
        <v>1</v>
      </c>
      <c r="E118" s="29">
        <v>13</v>
      </c>
      <c r="F118" s="30" t="s">
        <v>445</v>
      </c>
      <c r="G118" s="31" t="s">
        <v>220</v>
      </c>
      <c r="H118" s="32">
        <v>166669</v>
      </c>
      <c r="I118" s="32">
        <v>133000</v>
      </c>
      <c r="J118" s="54">
        <v>203000</v>
      </c>
      <c r="K118" s="40"/>
      <c r="L118" s="36"/>
    </row>
    <row r="119" spans="1:12" ht="37.5">
      <c r="A119" s="33"/>
      <c r="B119" s="53" t="s">
        <v>219</v>
      </c>
      <c r="C119" s="28">
        <v>40</v>
      </c>
      <c r="D119" s="29">
        <v>1</v>
      </c>
      <c r="E119" s="29">
        <v>13</v>
      </c>
      <c r="F119" s="30" t="s">
        <v>445</v>
      </c>
      <c r="G119" s="31" t="s">
        <v>218</v>
      </c>
      <c r="H119" s="32">
        <v>164043</v>
      </c>
      <c r="I119" s="32">
        <v>131400</v>
      </c>
      <c r="J119" s="54">
        <v>75400</v>
      </c>
      <c r="K119" s="40"/>
      <c r="L119" s="36"/>
    </row>
    <row r="120" spans="1:12" ht="37.5">
      <c r="A120" s="33"/>
      <c r="B120" s="53" t="s">
        <v>30</v>
      </c>
      <c r="C120" s="28">
        <v>40</v>
      </c>
      <c r="D120" s="29">
        <v>1</v>
      </c>
      <c r="E120" s="29">
        <v>13</v>
      </c>
      <c r="F120" s="30" t="s">
        <v>445</v>
      </c>
      <c r="G120" s="31" t="s">
        <v>28</v>
      </c>
      <c r="H120" s="32">
        <v>143888</v>
      </c>
      <c r="I120" s="32">
        <v>198800</v>
      </c>
      <c r="J120" s="54">
        <v>175400</v>
      </c>
      <c r="K120" s="40"/>
      <c r="L120" s="36"/>
    </row>
    <row r="121" spans="1:12" ht="145.5" customHeight="1">
      <c r="A121" s="33"/>
      <c r="B121" s="53" t="s">
        <v>444</v>
      </c>
      <c r="C121" s="28">
        <v>40</v>
      </c>
      <c r="D121" s="29">
        <v>1</v>
      </c>
      <c r="E121" s="29">
        <v>13</v>
      </c>
      <c r="F121" s="30" t="s">
        <v>443</v>
      </c>
      <c r="G121" s="31"/>
      <c r="H121" s="32">
        <v>5516000</v>
      </c>
      <c r="I121" s="32">
        <v>5516000</v>
      </c>
      <c r="J121" s="54">
        <v>5516000</v>
      </c>
      <c r="K121" s="40"/>
      <c r="L121" s="36"/>
    </row>
    <row r="122" spans="1:12" ht="36.75" customHeight="1">
      <c r="A122" s="33"/>
      <c r="B122" s="53" t="s">
        <v>235</v>
      </c>
      <c r="C122" s="28">
        <v>40</v>
      </c>
      <c r="D122" s="29">
        <v>1</v>
      </c>
      <c r="E122" s="29">
        <v>13</v>
      </c>
      <c r="F122" s="30" t="s">
        <v>443</v>
      </c>
      <c r="G122" s="31" t="s">
        <v>234</v>
      </c>
      <c r="H122" s="32">
        <v>3350100</v>
      </c>
      <c r="I122" s="32">
        <v>3382500</v>
      </c>
      <c r="J122" s="54">
        <v>3409400</v>
      </c>
      <c r="K122" s="40"/>
      <c r="L122" s="36"/>
    </row>
    <row r="123" spans="1:12" ht="35.25" customHeight="1">
      <c r="A123" s="33"/>
      <c r="B123" s="53" t="s">
        <v>221</v>
      </c>
      <c r="C123" s="28">
        <v>40</v>
      </c>
      <c r="D123" s="29">
        <v>1</v>
      </c>
      <c r="E123" s="29">
        <v>13</v>
      </c>
      <c r="F123" s="30" t="s">
        <v>443</v>
      </c>
      <c r="G123" s="31" t="s">
        <v>220</v>
      </c>
      <c r="H123" s="32">
        <v>892584</v>
      </c>
      <c r="I123" s="32">
        <v>954800</v>
      </c>
      <c r="J123" s="54">
        <v>957700</v>
      </c>
      <c r="K123" s="40"/>
      <c r="L123" s="36"/>
    </row>
    <row r="124" spans="1:12" ht="33" customHeight="1">
      <c r="A124" s="33"/>
      <c r="B124" s="53" t="s">
        <v>219</v>
      </c>
      <c r="C124" s="28">
        <v>40</v>
      </c>
      <c r="D124" s="29">
        <v>1</v>
      </c>
      <c r="E124" s="29">
        <v>13</v>
      </c>
      <c r="F124" s="30" t="s">
        <v>443</v>
      </c>
      <c r="G124" s="31" t="s">
        <v>218</v>
      </c>
      <c r="H124" s="32">
        <v>192416</v>
      </c>
      <c r="I124" s="32">
        <v>137500</v>
      </c>
      <c r="J124" s="54">
        <v>140100</v>
      </c>
      <c r="K124" s="40"/>
      <c r="L124" s="36"/>
    </row>
    <row r="125" spans="1:12" ht="35.25" customHeight="1">
      <c r="A125" s="33"/>
      <c r="B125" s="53" t="s">
        <v>30</v>
      </c>
      <c r="C125" s="28">
        <v>40</v>
      </c>
      <c r="D125" s="29">
        <v>1</v>
      </c>
      <c r="E125" s="29">
        <v>13</v>
      </c>
      <c r="F125" s="30" t="s">
        <v>443</v>
      </c>
      <c r="G125" s="31" t="s">
        <v>28</v>
      </c>
      <c r="H125" s="32">
        <v>1080900</v>
      </c>
      <c r="I125" s="32">
        <v>1041200</v>
      </c>
      <c r="J125" s="54">
        <v>1008800</v>
      </c>
      <c r="K125" s="40"/>
      <c r="L125" s="36"/>
    </row>
    <row r="126" spans="1:12" ht="36" customHeight="1">
      <c r="A126" s="33"/>
      <c r="B126" s="53" t="s">
        <v>509</v>
      </c>
      <c r="C126" s="28">
        <v>40</v>
      </c>
      <c r="D126" s="29">
        <v>1</v>
      </c>
      <c r="E126" s="29">
        <v>13</v>
      </c>
      <c r="F126" s="30" t="s">
        <v>510</v>
      </c>
      <c r="G126" s="31"/>
      <c r="H126" s="32">
        <f>H127</f>
        <v>100000</v>
      </c>
      <c r="I126" s="32">
        <f t="shared" ref="I126:J126" si="7">I127</f>
        <v>100000</v>
      </c>
      <c r="J126" s="54">
        <f t="shared" si="7"/>
        <v>100000</v>
      </c>
      <c r="K126" s="40"/>
      <c r="L126" s="36"/>
    </row>
    <row r="127" spans="1:12" ht="73.5" customHeight="1">
      <c r="A127" s="33"/>
      <c r="B127" s="53" t="s">
        <v>442</v>
      </c>
      <c r="C127" s="28">
        <v>40</v>
      </c>
      <c r="D127" s="29">
        <v>1</v>
      </c>
      <c r="E127" s="29">
        <v>13</v>
      </c>
      <c r="F127" s="30">
        <v>1730000</v>
      </c>
      <c r="G127" s="31"/>
      <c r="H127" s="32">
        <v>100000</v>
      </c>
      <c r="I127" s="32">
        <v>100000</v>
      </c>
      <c r="J127" s="54">
        <v>100000</v>
      </c>
      <c r="K127" s="40"/>
      <c r="L127" s="36"/>
    </row>
    <row r="128" spans="1:12" ht="90.75" customHeight="1">
      <c r="A128" s="33"/>
      <c r="B128" s="53" t="s">
        <v>441</v>
      </c>
      <c r="C128" s="28">
        <v>40</v>
      </c>
      <c r="D128" s="29">
        <v>1</v>
      </c>
      <c r="E128" s="29">
        <v>13</v>
      </c>
      <c r="F128" s="30" t="s">
        <v>440</v>
      </c>
      <c r="G128" s="31"/>
      <c r="H128" s="32">
        <v>100000</v>
      </c>
      <c r="I128" s="32">
        <v>100000</v>
      </c>
      <c r="J128" s="54">
        <v>100000</v>
      </c>
      <c r="K128" s="40"/>
      <c r="L128" s="36"/>
    </row>
    <row r="129" spans="1:12" ht="53.25" customHeight="1">
      <c r="A129" s="33"/>
      <c r="B129" s="53" t="s">
        <v>50</v>
      </c>
      <c r="C129" s="28">
        <v>40</v>
      </c>
      <c r="D129" s="29">
        <v>1</v>
      </c>
      <c r="E129" s="29">
        <v>13</v>
      </c>
      <c r="F129" s="30" t="s">
        <v>440</v>
      </c>
      <c r="G129" s="31" t="s">
        <v>48</v>
      </c>
      <c r="H129" s="32">
        <v>100000</v>
      </c>
      <c r="I129" s="32">
        <v>100000</v>
      </c>
      <c r="J129" s="54">
        <v>100000</v>
      </c>
      <c r="K129" s="40"/>
      <c r="L129" s="36"/>
    </row>
    <row r="130" spans="1:12" ht="37.5">
      <c r="A130" s="33"/>
      <c r="B130" s="53" t="s">
        <v>439</v>
      </c>
      <c r="C130" s="28">
        <v>40</v>
      </c>
      <c r="D130" s="29">
        <v>1</v>
      </c>
      <c r="E130" s="29">
        <v>13</v>
      </c>
      <c r="F130" s="30">
        <v>2000000</v>
      </c>
      <c r="G130" s="31"/>
      <c r="H130" s="32">
        <v>550000</v>
      </c>
      <c r="I130" s="32">
        <v>1000000</v>
      </c>
      <c r="J130" s="54">
        <v>1000000</v>
      </c>
      <c r="K130" s="40"/>
      <c r="L130" s="36"/>
    </row>
    <row r="131" spans="1:12" ht="36" customHeight="1">
      <c r="A131" s="33"/>
      <c r="B131" s="53" t="s">
        <v>438</v>
      </c>
      <c r="C131" s="28">
        <v>40</v>
      </c>
      <c r="D131" s="29">
        <v>1</v>
      </c>
      <c r="E131" s="29">
        <v>13</v>
      </c>
      <c r="F131" s="30" t="s">
        <v>437</v>
      </c>
      <c r="G131" s="31"/>
      <c r="H131" s="32">
        <v>550000</v>
      </c>
      <c r="I131" s="32">
        <v>1000000</v>
      </c>
      <c r="J131" s="54">
        <v>1000000</v>
      </c>
      <c r="K131" s="40"/>
      <c r="L131" s="36"/>
    </row>
    <row r="132" spans="1:12" ht="37.5">
      <c r="A132" s="33"/>
      <c r="B132" s="53" t="s">
        <v>30</v>
      </c>
      <c r="C132" s="28">
        <v>40</v>
      </c>
      <c r="D132" s="29">
        <v>1</v>
      </c>
      <c r="E132" s="29">
        <v>13</v>
      </c>
      <c r="F132" s="30" t="s">
        <v>437</v>
      </c>
      <c r="G132" s="31" t="s">
        <v>28</v>
      </c>
      <c r="H132" s="32">
        <v>550000</v>
      </c>
      <c r="I132" s="32">
        <v>1000000</v>
      </c>
      <c r="J132" s="54">
        <v>1000000</v>
      </c>
      <c r="K132" s="40"/>
      <c r="L132" s="36"/>
    </row>
    <row r="133" spans="1:12" ht="37.5">
      <c r="A133" s="33"/>
      <c r="B133" s="53" t="s">
        <v>118</v>
      </c>
      <c r="C133" s="28">
        <v>40</v>
      </c>
      <c r="D133" s="29">
        <v>1</v>
      </c>
      <c r="E133" s="29">
        <v>13</v>
      </c>
      <c r="F133" s="30">
        <v>2200000</v>
      </c>
      <c r="G133" s="31"/>
      <c r="H133" s="32">
        <v>38148000</v>
      </c>
      <c r="I133" s="32">
        <v>37448000</v>
      </c>
      <c r="J133" s="54">
        <v>37448000</v>
      </c>
      <c r="K133" s="40"/>
      <c r="L133" s="36"/>
    </row>
    <row r="134" spans="1:12" ht="89.25" customHeight="1">
      <c r="A134" s="33"/>
      <c r="B134" s="53" t="s">
        <v>436</v>
      </c>
      <c r="C134" s="28">
        <v>40</v>
      </c>
      <c r="D134" s="29">
        <v>1</v>
      </c>
      <c r="E134" s="29">
        <v>13</v>
      </c>
      <c r="F134" s="30" t="s">
        <v>435</v>
      </c>
      <c r="G134" s="31"/>
      <c r="H134" s="32">
        <v>38148000</v>
      </c>
      <c r="I134" s="32">
        <v>37448000</v>
      </c>
      <c r="J134" s="54">
        <v>37448000</v>
      </c>
      <c r="K134" s="40"/>
      <c r="L134" s="36"/>
    </row>
    <row r="135" spans="1:12" ht="36" customHeight="1">
      <c r="A135" s="33"/>
      <c r="B135" s="53" t="s">
        <v>235</v>
      </c>
      <c r="C135" s="28">
        <v>40</v>
      </c>
      <c r="D135" s="29">
        <v>1</v>
      </c>
      <c r="E135" s="29">
        <v>13</v>
      </c>
      <c r="F135" s="30" t="s">
        <v>435</v>
      </c>
      <c r="G135" s="31" t="s">
        <v>234</v>
      </c>
      <c r="H135" s="32">
        <v>35579400</v>
      </c>
      <c r="I135" s="32">
        <v>34879400</v>
      </c>
      <c r="J135" s="54">
        <v>34879400</v>
      </c>
      <c r="K135" s="40"/>
      <c r="L135" s="36"/>
    </row>
    <row r="136" spans="1:12" ht="35.25" customHeight="1">
      <c r="A136" s="33"/>
      <c r="B136" s="53" t="s">
        <v>221</v>
      </c>
      <c r="C136" s="28">
        <v>40</v>
      </c>
      <c r="D136" s="29">
        <v>1</v>
      </c>
      <c r="E136" s="29">
        <v>13</v>
      </c>
      <c r="F136" s="30" t="s">
        <v>435</v>
      </c>
      <c r="G136" s="31" t="s">
        <v>220</v>
      </c>
      <c r="H136" s="32">
        <v>2568600</v>
      </c>
      <c r="I136" s="32">
        <v>2568600</v>
      </c>
      <c r="J136" s="54">
        <v>2568600</v>
      </c>
      <c r="K136" s="40"/>
      <c r="L136" s="36"/>
    </row>
    <row r="137" spans="1:12" ht="18.75">
      <c r="A137" s="33"/>
      <c r="B137" s="51" t="s">
        <v>434</v>
      </c>
      <c r="C137" s="23">
        <v>40</v>
      </c>
      <c r="D137" s="24">
        <v>2</v>
      </c>
      <c r="E137" s="24"/>
      <c r="F137" s="25"/>
      <c r="G137" s="26"/>
      <c r="H137" s="27">
        <v>6647300</v>
      </c>
      <c r="I137" s="27">
        <v>3928000</v>
      </c>
      <c r="J137" s="52">
        <v>3928000</v>
      </c>
      <c r="K137" s="40"/>
      <c r="L137" s="36"/>
    </row>
    <row r="138" spans="1:12" ht="18.75">
      <c r="A138" s="33"/>
      <c r="B138" s="53" t="s">
        <v>433</v>
      </c>
      <c r="C138" s="28">
        <v>40</v>
      </c>
      <c r="D138" s="29">
        <v>2</v>
      </c>
      <c r="E138" s="29">
        <v>3</v>
      </c>
      <c r="F138" s="30"/>
      <c r="G138" s="31"/>
      <c r="H138" s="32">
        <v>6647300</v>
      </c>
      <c r="I138" s="32">
        <v>3928000</v>
      </c>
      <c r="J138" s="54">
        <v>3928000</v>
      </c>
      <c r="K138" s="40"/>
      <c r="L138" s="36"/>
    </row>
    <row r="139" spans="1:12" ht="53.25" customHeight="1">
      <c r="A139" s="33"/>
      <c r="B139" s="53" t="s">
        <v>505</v>
      </c>
      <c r="C139" s="28">
        <v>40</v>
      </c>
      <c r="D139" s="29">
        <v>2</v>
      </c>
      <c r="E139" s="29">
        <v>3</v>
      </c>
      <c r="F139" s="30" t="s">
        <v>506</v>
      </c>
      <c r="G139" s="31"/>
      <c r="H139" s="32">
        <f>H140</f>
        <v>6647300</v>
      </c>
      <c r="I139" s="32">
        <f t="shared" ref="I139:J139" si="8">I140</f>
        <v>3928000</v>
      </c>
      <c r="J139" s="54">
        <f t="shared" si="8"/>
        <v>3928000</v>
      </c>
      <c r="K139" s="40"/>
      <c r="L139" s="36"/>
    </row>
    <row r="140" spans="1:12" ht="88.5" customHeight="1">
      <c r="A140" s="33"/>
      <c r="B140" s="53" t="s">
        <v>408</v>
      </c>
      <c r="C140" s="28">
        <v>40</v>
      </c>
      <c r="D140" s="29">
        <v>2</v>
      </c>
      <c r="E140" s="29">
        <v>3</v>
      </c>
      <c r="F140" s="30">
        <v>1610000</v>
      </c>
      <c r="G140" s="31"/>
      <c r="H140" s="32">
        <v>6647300</v>
      </c>
      <c r="I140" s="32">
        <v>3928000</v>
      </c>
      <c r="J140" s="54">
        <v>3928000</v>
      </c>
      <c r="K140" s="40"/>
      <c r="L140" s="36"/>
    </row>
    <row r="141" spans="1:12" ht="108" customHeight="1">
      <c r="A141" s="33"/>
      <c r="B141" s="53" t="s">
        <v>432</v>
      </c>
      <c r="C141" s="28">
        <v>40</v>
      </c>
      <c r="D141" s="29">
        <v>2</v>
      </c>
      <c r="E141" s="29">
        <v>3</v>
      </c>
      <c r="F141" s="30" t="s">
        <v>431</v>
      </c>
      <c r="G141" s="31"/>
      <c r="H141" s="32">
        <v>3370000</v>
      </c>
      <c r="I141" s="32">
        <v>0</v>
      </c>
      <c r="J141" s="54">
        <v>0</v>
      </c>
      <c r="K141" s="40"/>
      <c r="L141" s="36"/>
    </row>
    <row r="142" spans="1:12" ht="36" customHeight="1">
      <c r="A142" s="33"/>
      <c r="B142" s="53" t="s">
        <v>235</v>
      </c>
      <c r="C142" s="28">
        <v>40</v>
      </c>
      <c r="D142" s="29">
        <v>2</v>
      </c>
      <c r="E142" s="29">
        <v>3</v>
      </c>
      <c r="F142" s="30" t="s">
        <v>431</v>
      </c>
      <c r="G142" s="31" t="s">
        <v>234</v>
      </c>
      <c r="H142" s="32">
        <v>3220000</v>
      </c>
      <c r="I142" s="32">
        <v>0</v>
      </c>
      <c r="J142" s="54">
        <v>0</v>
      </c>
      <c r="K142" s="40"/>
      <c r="L142" s="36"/>
    </row>
    <row r="143" spans="1:12" ht="37.5" customHeight="1">
      <c r="A143" s="33"/>
      <c r="B143" s="53" t="s">
        <v>221</v>
      </c>
      <c r="C143" s="28">
        <v>40</v>
      </c>
      <c r="D143" s="29">
        <v>2</v>
      </c>
      <c r="E143" s="29">
        <v>3</v>
      </c>
      <c r="F143" s="30" t="s">
        <v>431</v>
      </c>
      <c r="G143" s="31" t="s">
        <v>220</v>
      </c>
      <c r="H143" s="32">
        <v>100000</v>
      </c>
      <c r="I143" s="32">
        <v>0</v>
      </c>
      <c r="J143" s="54">
        <v>0</v>
      </c>
      <c r="K143" s="40"/>
      <c r="L143" s="36"/>
    </row>
    <row r="144" spans="1:12" ht="35.25" customHeight="1">
      <c r="A144" s="33"/>
      <c r="B144" s="53" t="s">
        <v>30</v>
      </c>
      <c r="C144" s="28">
        <v>40</v>
      </c>
      <c r="D144" s="29">
        <v>2</v>
      </c>
      <c r="E144" s="29">
        <v>3</v>
      </c>
      <c r="F144" s="30" t="s">
        <v>431</v>
      </c>
      <c r="G144" s="31" t="s">
        <v>28</v>
      </c>
      <c r="H144" s="32">
        <v>50000</v>
      </c>
      <c r="I144" s="32">
        <v>0</v>
      </c>
      <c r="J144" s="54">
        <v>0</v>
      </c>
      <c r="K144" s="40"/>
      <c r="L144" s="36"/>
    </row>
    <row r="145" spans="1:12" ht="126" customHeight="1">
      <c r="A145" s="33"/>
      <c r="B145" s="53" t="s">
        <v>430</v>
      </c>
      <c r="C145" s="28">
        <v>40</v>
      </c>
      <c r="D145" s="29">
        <v>2</v>
      </c>
      <c r="E145" s="29">
        <v>3</v>
      </c>
      <c r="F145" s="30" t="s">
        <v>429</v>
      </c>
      <c r="G145" s="31"/>
      <c r="H145" s="32">
        <v>3277300</v>
      </c>
      <c r="I145" s="32">
        <v>3928000</v>
      </c>
      <c r="J145" s="54">
        <v>3928000</v>
      </c>
      <c r="K145" s="40"/>
      <c r="L145" s="36"/>
    </row>
    <row r="146" spans="1:12" ht="36.75" customHeight="1">
      <c r="A146" s="33"/>
      <c r="B146" s="53" t="s">
        <v>235</v>
      </c>
      <c r="C146" s="28">
        <v>40</v>
      </c>
      <c r="D146" s="29">
        <v>2</v>
      </c>
      <c r="E146" s="29">
        <v>3</v>
      </c>
      <c r="F146" s="30" t="s">
        <v>429</v>
      </c>
      <c r="G146" s="31" t="s">
        <v>234</v>
      </c>
      <c r="H146" s="32">
        <v>3277300</v>
      </c>
      <c r="I146" s="32">
        <v>3928000</v>
      </c>
      <c r="J146" s="54">
        <v>3928000</v>
      </c>
      <c r="K146" s="40"/>
      <c r="L146" s="36"/>
    </row>
    <row r="147" spans="1:12" ht="18" customHeight="1">
      <c r="A147" s="33"/>
      <c r="B147" s="51" t="s">
        <v>174</v>
      </c>
      <c r="C147" s="23">
        <v>40</v>
      </c>
      <c r="D147" s="24">
        <v>3</v>
      </c>
      <c r="E147" s="24"/>
      <c r="F147" s="25"/>
      <c r="G147" s="26"/>
      <c r="H147" s="27">
        <v>4725397.42</v>
      </c>
      <c r="I147" s="27">
        <v>5295700</v>
      </c>
      <c r="J147" s="52">
        <v>5605800</v>
      </c>
      <c r="K147" s="40"/>
      <c r="L147" s="36"/>
    </row>
    <row r="148" spans="1:12" ht="18.75">
      <c r="A148" s="33"/>
      <c r="B148" s="53" t="s">
        <v>428</v>
      </c>
      <c r="C148" s="28">
        <v>40</v>
      </c>
      <c r="D148" s="29">
        <v>3</v>
      </c>
      <c r="E148" s="29">
        <v>4</v>
      </c>
      <c r="F148" s="30"/>
      <c r="G148" s="31"/>
      <c r="H148" s="32">
        <v>4315300</v>
      </c>
      <c r="I148" s="32">
        <v>5149400</v>
      </c>
      <c r="J148" s="54">
        <v>5459500</v>
      </c>
      <c r="K148" s="40"/>
      <c r="L148" s="36"/>
    </row>
    <row r="149" spans="1:12" ht="55.5" customHeight="1">
      <c r="A149" s="33"/>
      <c r="B149" s="53" t="s">
        <v>505</v>
      </c>
      <c r="C149" s="28">
        <v>40</v>
      </c>
      <c r="D149" s="29">
        <v>3</v>
      </c>
      <c r="E149" s="29">
        <v>4</v>
      </c>
      <c r="F149" s="30" t="s">
        <v>506</v>
      </c>
      <c r="G149" s="31"/>
      <c r="H149" s="32">
        <f>H150</f>
        <v>4315300</v>
      </c>
      <c r="I149" s="32">
        <f t="shared" ref="I149:J149" si="9">I150</f>
        <v>5149400</v>
      </c>
      <c r="J149" s="54">
        <f t="shared" si="9"/>
        <v>5459500</v>
      </c>
      <c r="K149" s="40"/>
      <c r="L149" s="36"/>
    </row>
    <row r="150" spans="1:12" ht="91.5" customHeight="1">
      <c r="A150" s="33"/>
      <c r="B150" s="53" t="s">
        <v>408</v>
      </c>
      <c r="C150" s="28">
        <v>40</v>
      </c>
      <c r="D150" s="29">
        <v>3</v>
      </c>
      <c r="E150" s="29">
        <v>4</v>
      </c>
      <c r="F150" s="30">
        <v>1610000</v>
      </c>
      <c r="G150" s="31"/>
      <c r="H150" s="32">
        <v>4315300</v>
      </c>
      <c r="I150" s="32">
        <v>5149400</v>
      </c>
      <c r="J150" s="54">
        <v>5459500</v>
      </c>
      <c r="K150" s="40"/>
      <c r="L150" s="36"/>
    </row>
    <row r="151" spans="1:12" ht="198" customHeight="1">
      <c r="A151" s="33"/>
      <c r="B151" s="53" t="s">
        <v>427</v>
      </c>
      <c r="C151" s="28">
        <v>40</v>
      </c>
      <c r="D151" s="29">
        <v>3</v>
      </c>
      <c r="E151" s="29">
        <v>4</v>
      </c>
      <c r="F151" s="30" t="s">
        <v>426</v>
      </c>
      <c r="G151" s="31"/>
      <c r="H151" s="32">
        <v>3241400</v>
      </c>
      <c r="I151" s="32">
        <v>4019000</v>
      </c>
      <c r="J151" s="54">
        <v>4329100</v>
      </c>
      <c r="K151" s="40"/>
      <c r="L151" s="36"/>
    </row>
    <row r="152" spans="1:12" ht="36.75" customHeight="1">
      <c r="A152" s="33"/>
      <c r="B152" s="53" t="s">
        <v>235</v>
      </c>
      <c r="C152" s="28">
        <v>40</v>
      </c>
      <c r="D152" s="29">
        <v>3</v>
      </c>
      <c r="E152" s="29">
        <v>4</v>
      </c>
      <c r="F152" s="30" t="s">
        <v>426</v>
      </c>
      <c r="G152" s="31" t="s">
        <v>234</v>
      </c>
      <c r="H152" s="32">
        <v>3241400</v>
      </c>
      <c r="I152" s="32">
        <v>4019000</v>
      </c>
      <c r="J152" s="54">
        <v>4329100</v>
      </c>
      <c r="K152" s="40"/>
      <c r="L152" s="36"/>
    </row>
    <row r="153" spans="1:12" ht="198.75" customHeight="1">
      <c r="A153" s="33"/>
      <c r="B153" s="53" t="s">
        <v>425</v>
      </c>
      <c r="C153" s="28">
        <v>40</v>
      </c>
      <c r="D153" s="29">
        <v>3</v>
      </c>
      <c r="E153" s="29">
        <v>4</v>
      </c>
      <c r="F153" s="30" t="s">
        <v>424</v>
      </c>
      <c r="G153" s="31"/>
      <c r="H153" s="32">
        <v>1073900</v>
      </c>
      <c r="I153" s="32">
        <v>1130400</v>
      </c>
      <c r="J153" s="54">
        <v>1130400</v>
      </c>
      <c r="K153" s="40"/>
      <c r="L153" s="36"/>
    </row>
    <row r="154" spans="1:12" ht="35.25" customHeight="1">
      <c r="A154" s="33"/>
      <c r="B154" s="53" t="s">
        <v>221</v>
      </c>
      <c r="C154" s="28">
        <v>40</v>
      </c>
      <c r="D154" s="29">
        <v>3</v>
      </c>
      <c r="E154" s="29">
        <v>4</v>
      </c>
      <c r="F154" s="30" t="s">
        <v>424</v>
      </c>
      <c r="G154" s="31" t="s">
        <v>220</v>
      </c>
      <c r="H154" s="32">
        <v>420000</v>
      </c>
      <c r="I154" s="32">
        <v>442500</v>
      </c>
      <c r="J154" s="54">
        <v>420000</v>
      </c>
      <c r="K154" s="40"/>
      <c r="L154" s="36"/>
    </row>
    <row r="155" spans="1:12" ht="35.25" customHeight="1">
      <c r="A155" s="33"/>
      <c r="B155" s="53" t="s">
        <v>219</v>
      </c>
      <c r="C155" s="28">
        <v>40</v>
      </c>
      <c r="D155" s="29">
        <v>3</v>
      </c>
      <c r="E155" s="29">
        <v>4</v>
      </c>
      <c r="F155" s="30" t="s">
        <v>424</v>
      </c>
      <c r="G155" s="31" t="s">
        <v>218</v>
      </c>
      <c r="H155" s="32">
        <v>175600</v>
      </c>
      <c r="I155" s="32">
        <v>182500</v>
      </c>
      <c r="J155" s="54">
        <v>189100</v>
      </c>
      <c r="K155" s="40"/>
      <c r="L155" s="36"/>
    </row>
    <row r="156" spans="1:12" ht="34.5" customHeight="1">
      <c r="A156" s="33"/>
      <c r="B156" s="53" t="s">
        <v>30</v>
      </c>
      <c r="C156" s="28">
        <v>40</v>
      </c>
      <c r="D156" s="29">
        <v>3</v>
      </c>
      <c r="E156" s="29">
        <v>4</v>
      </c>
      <c r="F156" s="30" t="s">
        <v>424</v>
      </c>
      <c r="G156" s="31" t="s">
        <v>28</v>
      </c>
      <c r="H156" s="32">
        <v>478300</v>
      </c>
      <c r="I156" s="32">
        <v>505400</v>
      </c>
      <c r="J156" s="54">
        <v>521300</v>
      </c>
      <c r="K156" s="40"/>
      <c r="L156" s="36"/>
    </row>
    <row r="157" spans="1:12" ht="33.75" customHeight="1">
      <c r="A157" s="33"/>
      <c r="B157" s="53" t="s">
        <v>301</v>
      </c>
      <c r="C157" s="28">
        <v>40</v>
      </c>
      <c r="D157" s="29">
        <v>3</v>
      </c>
      <c r="E157" s="29">
        <v>9</v>
      </c>
      <c r="F157" s="30"/>
      <c r="G157" s="31"/>
      <c r="H157" s="32">
        <v>100000</v>
      </c>
      <c r="I157" s="32">
        <v>100000</v>
      </c>
      <c r="J157" s="54">
        <v>100000</v>
      </c>
      <c r="K157" s="40"/>
      <c r="L157" s="36"/>
    </row>
    <row r="158" spans="1:12" ht="54.75" customHeight="1">
      <c r="A158" s="33"/>
      <c r="B158" s="53" t="s">
        <v>505</v>
      </c>
      <c r="C158" s="28">
        <v>40</v>
      </c>
      <c r="D158" s="29">
        <v>3</v>
      </c>
      <c r="E158" s="29">
        <v>9</v>
      </c>
      <c r="F158" s="30" t="s">
        <v>506</v>
      </c>
      <c r="G158" s="31"/>
      <c r="H158" s="32">
        <f>H159</f>
        <v>100000</v>
      </c>
      <c r="I158" s="32">
        <f t="shared" ref="I158:J158" si="10">I159</f>
        <v>100000</v>
      </c>
      <c r="J158" s="54">
        <f t="shared" si="10"/>
        <v>100000</v>
      </c>
      <c r="K158" s="40"/>
      <c r="L158" s="36"/>
    </row>
    <row r="159" spans="1:12" ht="91.5" customHeight="1">
      <c r="A159" s="33"/>
      <c r="B159" s="53" t="s">
        <v>408</v>
      </c>
      <c r="C159" s="28">
        <v>40</v>
      </c>
      <c r="D159" s="29">
        <v>3</v>
      </c>
      <c r="E159" s="29">
        <v>9</v>
      </c>
      <c r="F159" s="30">
        <v>1610000</v>
      </c>
      <c r="G159" s="31"/>
      <c r="H159" s="32">
        <v>100000</v>
      </c>
      <c r="I159" s="32">
        <v>100000</v>
      </c>
      <c r="J159" s="54">
        <v>100000</v>
      </c>
      <c r="K159" s="40"/>
      <c r="L159" s="36"/>
    </row>
    <row r="160" spans="1:12" ht="92.25" customHeight="1">
      <c r="A160" s="33"/>
      <c r="B160" s="53" t="s">
        <v>423</v>
      </c>
      <c r="C160" s="28">
        <v>40</v>
      </c>
      <c r="D160" s="29">
        <v>3</v>
      </c>
      <c r="E160" s="29">
        <v>9</v>
      </c>
      <c r="F160" s="30" t="s">
        <v>422</v>
      </c>
      <c r="G160" s="31"/>
      <c r="H160" s="32">
        <v>100000</v>
      </c>
      <c r="I160" s="32">
        <v>100000</v>
      </c>
      <c r="J160" s="54">
        <v>100000</v>
      </c>
      <c r="K160" s="40"/>
      <c r="L160" s="36"/>
    </row>
    <row r="161" spans="1:12" ht="35.25" customHeight="1">
      <c r="A161" s="33"/>
      <c r="B161" s="53" t="s">
        <v>30</v>
      </c>
      <c r="C161" s="28">
        <v>40</v>
      </c>
      <c r="D161" s="29">
        <v>3</v>
      </c>
      <c r="E161" s="29">
        <v>9</v>
      </c>
      <c r="F161" s="30" t="s">
        <v>422</v>
      </c>
      <c r="G161" s="31" t="s">
        <v>28</v>
      </c>
      <c r="H161" s="32">
        <v>100000</v>
      </c>
      <c r="I161" s="32">
        <v>100000</v>
      </c>
      <c r="J161" s="54">
        <v>100000</v>
      </c>
      <c r="K161" s="40"/>
      <c r="L161" s="36"/>
    </row>
    <row r="162" spans="1:12" ht="35.25" customHeight="1">
      <c r="A162" s="33"/>
      <c r="B162" s="53" t="s">
        <v>173</v>
      </c>
      <c r="C162" s="28">
        <v>40</v>
      </c>
      <c r="D162" s="29">
        <v>3</v>
      </c>
      <c r="E162" s="29">
        <v>14</v>
      </c>
      <c r="F162" s="30"/>
      <c r="G162" s="31"/>
      <c r="H162" s="32">
        <v>310097.42000000004</v>
      </c>
      <c r="I162" s="32">
        <v>46300</v>
      </c>
      <c r="J162" s="54">
        <v>46300</v>
      </c>
      <c r="K162" s="40"/>
      <c r="L162" s="36"/>
    </row>
    <row r="163" spans="1:12" ht="36" customHeight="1">
      <c r="A163" s="33"/>
      <c r="B163" s="53" t="s">
        <v>511</v>
      </c>
      <c r="C163" s="28">
        <v>40</v>
      </c>
      <c r="D163" s="29">
        <v>3</v>
      </c>
      <c r="E163" s="29">
        <v>14</v>
      </c>
      <c r="F163" s="30" t="s">
        <v>512</v>
      </c>
      <c r="G163" s="31"/>
      <c r="H163" s="32">
        <f>H164</f>
        <v>310097.42000000004</v>
      </c>
      <c r="I163" s="32">
        <f t="shared" ref="I163:J163" si="11">I164</f>
        <v>46300</v>
      </c>
      <c r="J163" s="54">
        <f t="shared" si="11"/>
        <v>46300</v>
      </c>
      <c r="K163" s="40"/>
      <c r="L163" s="36"/>
    </row>
    <row r="164" spans="1:12" ht="73.5" customHeight="1">
      <c r="A164" s="33"/>
      <c r="B164" s="53" t="s">
        <v>172</v>
      </c>
      <c r="C164" s="28">
        <v>40</v>
      </c>
      <c r="D164" s="29">
        <v>3</v>
      </c>
      <c r="E164" s="29">
        <v>14</v>
      </c>
      <c r="F164" s="30">
        <v>1310000</v>
      </c>
      <c r="G164" s="31"/>
      <c r="H164" s="32">
        <v>310097.42000000004</v>
      </c>
      <c r="I164" s="32">
        <v>46300</v>
      </c>
      <c r="J164" s="54">
        <v>46300</v>
      </c>
      <c r="K164" s="40"/>
      <c r="L164" s="36"/>
    </row>
    <row r="165" spans="1:12" ht="71.25" customHeight="1">
      <c r="A165" s="33"/>
      <c r="B165" s="53" t="s">
        <v>171</v>
      </c>
      <c r="C165" s="28">
        <v>40</v>
      </c>
      <c r="D165" s="29">
        <v>3</v>
      </c>
      <c r="E165" s="29">
        <v>14</v>
      </c>
      <c r="F165" s="30" t="s">
        <v>170</v>
      </c>
      <c r="G165" s="31"/>
      <c r="H165" s="32">
        <v>183497.42</v>
      </c>
      <c r="I165" s="32">
        <v>0</v>
      </c>
      <c r="J165" s="54">
        <v>0</v>
      </c>
      <c r="K165" s="40"/>
      <c r="L165" s="36"/>
    </row>
    <row r="166" spans="1:12" ht="37.5" customHeight="1">
      <c r="A166" s="33"/>
      <c r="B166" s="53" t="s">
        <v>30</v>
      </c>
      <c r="C166" s="28">
        <v>40</v>
      </c>
      <c r="D166" s="29">
        <v>3</v>
      </c>
      <c r="E166" s="29">
        <v>14</v>
      </c>
      <c r="F166" s="30" t="s">
        <v>170</v>
      </c>
      <c r="G166" s="31" t="s">
        <v>28</v>
      </c>
      <c r="H166" s="32">
        <v>183497.42</v>
      </c>
      <c r="I166" s="32">
        <v>0</v>
      </c>
      <c r="J166" s="54">
        <v>0</v>
      </c>
      <c r="K166" s="40"/>
      <c r="L166" s="36"/>
    </row>
    <row r="167" spans="1:12" ht="108.75" customHeight="1">
      <c r="A167" s="33"/>
      <c r="B167" s="53" t="s">
        <v>421</v>
      </c>
      <c r="C167" s="28">
        <v>40</v>
      </c>
      <c r="D167" s="29">
        <v>3</v>
      </c>
      <c r="E167" s="29">
        <v>14</v>
      </c>
      <c r="F167" s="30" t="s">
        <v>420</v>
      </c>
      <c r="G167" s="31"/>
      <c r="H167" s="32">
        <v>38000</v>
      </c>
      <c r="I167" s="32">
        <v>13900</v>
      </c>
      <c r="J167" s="54">
        <v>13900</v>
      </c>
      <c r="K167" s="40"/>
      <c r="L167" s="36"/>
    </row>
    <row r="168" spans="1:12" ht="37.5" customHeight="1">
      <c r="A168" s="33"/>
      <c r="B168" s="53" t="s">
        <v>30</v>
      </c>
      <c r="C168" s="28">
        <v>40</v>
      </c>
      <c r="D168" s="29">
        <v>3</v>
      </c>
      <c r="E168" s="29">
        <v>14</v>
      </c>
      <c r="F168" s="30" t="s">
        <v>420</v>
      </c>
      <c r="G168" s="31" t="s">
        <v>28</v>
      </c>
      <c r="H168" s="32">
        <v>38000</v>
      </c>
      <c r="I168" s="32">
        <v>13900</v>
      </c>
      <c r="J168" s="54">
        <v>13900</v>
      </c>
      <c r="K168" s="40"/>
      <c r="L168" s="36"/>
    </row>
    <row r="169" spans="1:12" ht="108.75" customHeight="1">
      <c r="A169" s="33"/>
      <c r="B169" s="53" t="s">
        <v>419</v>
      </c>
      <c r="C169" s="28">
        <v>40</v>
      </c>
      <c r="D169" s="29">
        <v>3</v>
      </c>
      <c r="E169" s="29">
        <v>14</v>
      </c>
      <c r="F169" s="30" t="s">
        <v>418</v>
      </c>
      <c r="G169" s="31"/>
      <c r="H169" s="32">
        <v>88600</v>
      </c>
      <c r="I169" s="32">
        <v>32400</v>
      </c>
      <c r="J169" s="54">
        <v>32400</v>
      </c>
      <c r="K169" s="40"/>
      <c r="L169" s="36"/>
    </row>
    <row r="170" spans="1:12" ht="35.25" customHeight="1">
      <c r="A170" s="33"/>
      <c r="B170" s="53" t="s">
        <v>30</v>
      </c>
      <c r="C170" s="28">
        <v>40</v>
      </c>
      <c r="D170" s="29">
        <v>3</v>
      </c>
      <c r="E170" s="29">
        <v>14</v>
      </c>
      <c r="F170" s="30" t="s">
        <v>418</v>
      </c>
      <c r="G170" s="31" t="s">
        <v>28</v>
      </c>
      <c r="H170" s="32">
        <v>88600</v>
      </c>
      <c r="I170" s="32">
        <v>32400</v>
      </c>
      <c r="J170" s="54">
        <v>32400</v>
      </c>
      <c r="K170" s="40"/>
      <c r="L170" s="36"/>
    </row>
    <row r="171" spans="1:12" s="10" customFormat="1" ht="18.75">
      <c r="A171" s="34"/>
      <c r="B171" s="51" t="s">
        <v>115</v>
      </c>
      <c r="C171" s="23">
        <v>40</v>
      </c>
      <c r="D171" s="24">
        <v>4</v>
      </c>
      <c r="E171" s="24"/>
      <c r="F171" s="25"/>
      <c r="G171" s="26"/>
      <c r="H171" s="27">
        <v>162885200</v>
      </c>
      <c r="I171" s="27">
        <v>158313300</v>
      </c>
      <c r="J171" s="52">
        <v>162324300</v>
      </c>
      <c r="K171" s="41"/>
      <c r="L171" s="37"/>
    </row>
    <row r="172" spans="1:12" s="10" customFormat="1" ht="18.75">
      <c r="A172" s="34"/>
      <c r="B172" s="53" t="s">
        <v>114</v>
      </c>
      <c r="C172" s="28">
        <v>40</v>
      </c>
      <c r="D172" s="29">
        <v>4</v>
      </c>
      <c r="E172" s="29">
        <v>5</v>
      </c>
      <c r="F172" s="30"/>
      <c r="G172" s="31"/>
      <c r="H172" s="32">
        <v>130121000</v>
      </c>
      <c r="I172" s="32">
        <v>130091000</v>
      </c>
      <c r="J172" s="54">
        <v>134091000</v>
      </c>
      <c r="K172" s="41"/>
      <c r="L172" s="37"/>
    </row>
    <row r="173" spans="1:12" s="10" customFormat="1" ht="54.75" customHeight="1">
      <c r="A173" s="34"/>
      <c r="B173" s="53" t="s">
        <v>505</v>
      </c>
      <c r="C173" s="28">
        <v>40</v>
      </c>
      <c r="D173" s="29">
        <v>4</v>
      </c>
      <c r="E173" s="29">
        <v>5</v>
      </c>
      <c r="F173" s="30" t="s">
        <v>506</v>
      </c>
      <c r="G173" s="31"/>
      <c r="H173" s="32">
        <f>H174</f>
        <v>130121000</v>
      </c>
      <c r="I173" s="32">
        <f t="shared" ref="I173:J173" si="12">I174</f>
        <v>130091000</v>
      </c>
      <c r="J173" s="54">
        <f t="shared" si="12"/>
        <v>134091000</v>
      </c>
      <c r="K173" s="41"/>
      <c r="L173" s="37"/>
    </row>
    <row r="174" spans="1:12" ht="71.25" customHeight="1">
      <c r="A174" s="33"/>
      <c r="B174" s="53" t="s">
        <v>417</v>
      </c>
      <c r="C174" s="28">
        <v>40</v>
      </c>
      <c r="D174" s="29">
        <v>4</v>
      </c>
      <c r="E174" s="29">
        <v>5</v>
      </c>
      <c r="F174" s="30">
        <v>1630000</v>
      </c>
      <c r="G174" s="31"/>
      <c r="H174" s="32">
        <v>130121000</v>
      </c>
      <c r="I174" s="32">
        <v>130091000</v>
      </c>
      <c r="J174" s="54">
        <v>134091000</v>
      </c>
      <c r="K174" s="40"/>
      <c r="L174" s="36"/>
    </row>
    <row r="175" spans="1:12" ht="128.25" customHeight="1">
      <c r="A175" s="33"/>
      <c r="B175" s="53" t="s">
        <v>416</v>
      </c>
      <c r="C175" s="28">
        <v>40</v>
      </c>
      <c r="D175" s="29">
        <v>4</v>
      </c>
      <c r="E175" s="29">
        <v>5</v>
      </c>
      <c r="F175" s="30" t="s">
        <v>415</v>
      </c>
      <c r="G175" s="31"/>
      <c r="H175" s="32">
        <v>120149000</v>
      </c>
      <c r="I175" s="32">
        <v>120149000</v>
      </c>
      <c r="J175" s="54">
        <v>120149000</v>
      </c>
      <c r="K175" s="40"/>
      <c r="L175" s="36"/>
    </row>
    <row r="176" spans="1:12" ht="33.75" customHeight="1">
      <c r="A176" s="33"/>
      <c r="B176" s="53" t="s">
        <v>235</v>
      </c>
      <c r="C176" s="28">
        <v>40</v>
      </c>
      <c r="D176" s="29">
        <v>4</v>
      </c>
      <c r="E176" s="29">
        <v>5</v>
      </c>
      <c r="F176" s="30" t="s">
        <v>415</v>
      </c>
      <c r="G176" s="31" t="s">
        <v>234</v>
      </c>
      <c r="H176" s="32">
        <v>39700</v>
      </c>
      <c r="I176" s="32">
        <v>0</v>
      </c>
      <c r="J176" s="54">
        <v>0</v>
      </c>
      <c r="K176" s="40"/>
      <c r="L176" s="36"/>
    </row>
    <row r="177" spans="1:12" ht="54" customHeight="1">
      <c r="A177" s="33"/>
      <c r="B177" s="53" t="s">
        <v>50</v>
      </c>
      <c r="C177" s="28">
        <v>40</v>
      </c>
      <c r="D177" s="29">
        <v>4</v>
      </c>
      <c r="E177" s="29">
        <v>5</v>
      </c>
      <c r="F177" s="30" t="s">
        <v>415</v>
      </c>
      <c r="G177" s="31" t="s">
        <v>48</v>
      </c>
      <c r="H177" s="32">
        <v>120109300</v>
      </c>
      <c r="I177" s="32">
        <v>120149000</v>
      </c>
      <c r="J177" s="54">
        <v>120149000</v>
      </c>
      <c r="K177" s="40"/>
      <c r="L177" s="36"/>
    </row>
    <row r="178" spans="1:12" ht="126.75" customHeight="1">
      <c r="A178" s="33"/>
      <c r="B178" s="53" t="s">
        <v>414</v>
      </c>
      <c r="C178" s="28">
        <v>40</v>
      </c>
      <c r="D178" s="29">
        <v>4</v>
      </c>
      <c r="E178" s="29">
        <v>5</v>
      </c>
      <c r="F178" s="30" t="s">
        <v>413</v>
      </c>
      <c r="G178" s="31"/>
      <c r="H178" s="32">
        <v>0</v>
      </c>
      <c r="I178" s="32">
        <v>3310000</v>
      </c>
      <c r="J178" s="54">
        <v>3310000</v>
      </c>
      <c r="K178" s="40"/>
      <c r="L178" s="36"/>
    </row>
    <row r="179" spans="1:12" ht="53.25" customHeight="1">
      <c r="A179" s="33"/>
      <c r="B179" s="53" t="s">
        <v>50</v>
      </c>
      <c r="C179" s="28">
        <v>40</v>
      </c>
      <c r="D179" s="29">
        <v>4</v>
      </c>
      <c r="E179" s="29">
        <v>5</v>
      </c>
      <c r="F179" s="30" t="s">
        <v>413</v>
      </c>
      <c r="G179" s="31" t="s">
        <v>48</v>
      </c>
      <c r="H179" s="32">
        <v>0</v>
      </c>
      <c r="I179" s="32">
        <v>3310000</v>
      </c>
      <c r="J179" s="54">
        <v>3310000</v>
      </c>
      <c r="K179" s="40"/>
      <c r="L179" s="36"/>
    </row>
    <row r="180" spans="1:12" ht="109.5" customHeight="1">
      <c r="A180" s="33"/>
      <c r="B180" s="53" t="s">
        <v>412</v>
      </c>
      <c r="C180" s="28">
        <v>40</v>
      </c>
      <c r="D180" s="29">
        <v>4</v>
      </c>
      <c r="E180" s="29">
        <v>5</v>
      </c>
      <c r="F180" s="30" t="s">
        <v>411</v>
      </c>
      <c r="G180" s="31"/>
      <c r="H180" s="32">
        <v>2000000</v>
      </c>
      <c r="I180" s="32">
        <v>2000000</v>
      </c>
      <c r="J180" s="54">
        <v>6000000</v>
      </c>
      <c r="K180" s="40"/>
      <c r="L180" s="36"/>
    </row>
    <row r="181" spans="1:12" ht="54" customHeight="1">
      <c r="A181" s="33"/>
      <c r="B181" s="53" t="s">
        <v>50</v>
      </c>
      <c r="C181" s="28">
        <v>40</v>
      </c>
      <c r="D181" s="29">
        <v>4</v>
      </c>
      <c r="E181" s="29">
        <v>5</v>
      </c>
      <c r="F181" s="30" t="s">
        <v>411</v>
      </c>
      <c r="G181" s="31" t="s">
        <v>48</v>
      </c>
      <c r="H181" s="32">
        <v>2000000</v>
      </c>
      <c r="I181" s="32">
        <v>2000000</v>
      </c>
      <c r="J181" s="54">
        <v>6000000</v>
      </c>
      <c r="K181" s="40"/>
      <c r="L181" s="36"/>
    </row>
    <row r="182" spans="1:12" ht="126.75" customHeight="1">
      <c r="A182" s="33"/>
      <c r="B182" s="53" t="s">
        <v>410</v>
      </c>
      <c r="C182" s="28">
        <v>40</v>
      </c>
      <c r="D182" s="29">
        <v>4</v>
      </c>
      <c r="E182" s="29">
        <v>5</v>
      </c>
      <c r="F182" s="30" t="s">
        <v>409</v>
      </c>
      <c r="G182" s="31"/>
      <c r="H182" s="32">
        <v>7972000</v>
      </c>
      <c r="I182" s="32">
        <v>4632000</v>
      </c>
      <c r="J182" s="54">
        <v>4632000</v>
      </c>
      <c r="K182" s="40"/>
      <c r="L182" s="36"/>
    </row>
    <row r="183" spans="1:12" ht="53.25" customHeight="1">
      <c r="A183" s="33"/>
      <c r="B183" s="53" t="s">
        <v>50</v>
      </c>
      <c r="C183" s="28">
        <v>40</v>
      </c>
      <c r="D183" s="29">
        <v>4</v>
      </c>
      <c r="E183" s="29">
        <v>5</v>
      </c>
      <c r="F183" s="30" t="s">
        <v>409</v>
      </c>
      <c r="G183" s="31" t="s">
        <v>48</v>
      </c>
      <c r="H183" s="32">
        <v>7972000</v>
      </c>
      <c r="I183" s="32">
        <v>4632000</v>
      </c>
      <c r="J183" s="54">
        <v>4632000</v>
      </c>
      <c r="K183" s="40"/>
      <c r="L183" s="36"/>
    </row>
    <row r="184" spans="1:12" ht="18.75">
      <c r="A184" s="33"/>
      <c r="B184" s="53" t="s">
        <v>273</v>
      </c>
      <c r="C184" s="28">
        <v>40</v>
      </c>
      <c r="D184" s="29">
        <v>4</v>
      </c>
      <c r="E184" s="29">
        <v>10</v>
      </c>
      <c r="F184" s="30"/>
      <c r="G184" s="31"/>
      <c r="H184" s="32">
        <v>22522000</v>
      </c>
      <c r="I184" s="32">
        <v>26193700</v>
      </c>
      <c r="J184" s="54">
        <v>26204700</v>
      </c>
      <c r="K184" s="40"/>
      <c r="L184" s="36"/>
    </row>
    <row r="185" spans="1:12" ht="55.5" customHeight="1">
      <c r="A185" s="33"/>
      <c r="B185" s="53" t="s">
        <v>505</v>
      </c>
      <c r="C185" s="28">
        <v>40</v>
      </c>
      <c r="D185" s="29">
        <v>4</v>
      </c>
      <c r="E185" s="29">
        <v>10</v>
      </c>
      <c r="F185" s="30" t="s">
        <v>506</v>
      </c>
      <c r="G185" s="31"/>
      <c r="H185" s="32">
        <f>H186+H189</f>
        <v>19546000</v>
      </c>
      <c r="I185" s="32">
        <f t="shared" ref="I185:J185" si="13">I186+I189</f>
        <v>23505700</v>
      </c>
      <c r="J185" s="54">
        <f t="shared" si="13"/>
        <v>23504700</v>
      </c>
      <c r="K185" s="40"/>
      <c r="L185" s="36"/>
    </row>
    <row r="186" spans="1:12" ht="90.75" customHeight="1">
      <c r="A186" s="33"/>
      <c r="B186" s="53" t="s">
        <v>408</v>
      </c>
      <c r="C186" s="28">
        <v>40</v>
      </c>
      <c r="D186" s="29">
        <v>4</v>
      </c>
      <c r="E186" s="29">
        <v>10</v>
      </c>
      <c r="F186" s="30">
        <v>1610000</v>
      </c>
      <c r="G186" s="31"/>
      <c r="H186" s="32">
        <v>1245000</v>
      </c>
      <c r="I186" s="32">
        <v>1245000</v>
      </c>
      <c r="J186" s="54">
        <v>1245000</v>
      </c>
      <c r="K186" s="40"/>
      <c r="L186" s="36"/>
    </row>
    <row r="187" spans="1:12" ht="108.75" customHeight="1">
      <c r="A187" s="33"/>
      <c r="B187" s="53" t="s">
        <v>407</v>
      </c>
      <c r="C187" s="28">
        <v>40</v>
      </c>
      <c r="D187" s="29">
        <v>4</v>
      </c>
      <c r="E187" s="29">
        <v>10</v>
      </c>
      <c r="F187" s="30" t="s">
        <v>406</v>
      </c>
      <c r="G187" s="31"/>
      <c r="H187" s="32">
        <v>1245000</v>
      </c>
      <c r="I187" s="32">
        <v>1245000</v>
      </c>
      <c r="J187" s="54">
        <v>1245000</v>
      </c>
      <c r="K187" s="40"/>
      <c r="L187" s="36"/>
    </row>
    <row r="188" spans="1:12" ht="37.5">
      <c r="A188" s="33"/>
      <c r="B188" s="53" t="s">
        <v>219</v>
      </c>
      <c r="C188" s="28">
        <v>40</v>
      </c>
      <c r="D188" s="29">
        <v>4</v>
      </c>
      <c r="E188" s="29">
        <v>10</v>
      </c>
      <c r="F188" s="30" t="s">
        <v>406</v>
      </c>
      <c r="G188" s="31" t="s">
        <v>218</v>
      </c>
      <c r="H188" s="32">
        <v>1245000</v>
      </c>
      <c r="I188" s="32">
        <v>1245000</v>
      </c>
      <c r="J188" s="54">
        <v>1245000</v>
      </c>
      <c r="K188" s="40"/>
      <c r="L188" s="36"/>
    </row>
    <row r="189" spans="1:12" ht="89.25" customHeight="1">
      <c r="A189" s="33"/>
      <c r="B189" s="53" t="s">
        <v>393</v>
      </c>
      <c r="C189" s="28">
        <v>40</v>
      </c>
      <c r="D189" s="29">
        <v>4</v>
      </c>
      <c r="E189" s="29">
        <v>10</v>
      </c>
      <c r="F189" s="30">
        <v>1640000</v>
      </c>
      <c r="G189" s="31"/>
      <c r="H189" s="32">
        <v>18301000</v>
      </c>
      <c r="I189" s="32">
        <v>22260700</v>
      </c>
      <c r="J189" s="54">
        <v>22259700</v>
      </c>
      <c r="K189" s="40"/>
      <c r="L189" s="36"/>
    </row>
    <row r="190" spans="1:12" ht="126.75" customHeight="1">
      <c r="A190" s="33"/>
      <c r="B190" s="53" t="s">
        <v>405</v>
      </c>
      <c r="C190" s="28">
        <v>40</v>
      </c>
      <c r="D190" s="29">
        <v>4</v>
      </c>
      <c r="E190" s="29">
        <v>10</v>
      </c>
      <c r="F190" s="30" t="s">
        <v>404</v>
      </c>
      <c r="G190" s="31"/>
      <c r="H190" s="32">
        <v>18301000</v>
      </c>
      <c r="I190" s="32">
        <v>22260700</v>
      </c>
      <c r="J190" s="54">
        <v>22259700</v>
      </c>
      <c r="K190" s="40"/>
      <c r="L190" s="36"/>
    </row>
    <row r="191" spans="1:12" ht="52.5" customHeight="1">
      <c r="A191" s="33"/>
      <c r="B191" s="53" t="s">
        <v>140</v>
      </c>
      <c r="C191" s="28">
        <v>40</v>
      </c>
      <c r="D191" s="29">
        <v>4</v>
      </c>
      <c r="E191" s="29">
        <v>10</v>
      </c>
      <c r="F191" s="30" t="s">
        <v>404</v>
      </c>
      <c r="G191" s="31" t="s">
        <v>138</v>
      </c>
      <c r="H191" s="32">
        <v>18301000</v>
      </c>
      <c r="I191" s="32">
        <v>22260700</v>
      </c>
      <c r="J191" s="54">
        <v>22259700</v>
      </c>
      <c r="K191" s="40"/>
      <c r="L191" s="36"/>
    </row>
    <row r="192" spans="1:12" ht="54" customHeight="1">
      <c r="A192" s="33"/>
      <c r="B192" s="53" t="s">
        <v>403</v>
      </c>
      <c r="C192" s="28">
        <v>40</v>
      </c>
      <c r="D192" s="29">
        <v>4</v>
      </c>
      <c r="E192" s="29">
        <v>10</v>
      </c>
      <c r="F192" s="30">
        <v>1710000</v>
      </c>
      <c r="G192" s="31"/>
      <c r="H192" s="32">
        <v>2976000</v>
      </c>
      <c r="I192" s="32">
        <v>2688000</v>
      </c>
      <c r="J192" s="54">
        <v>2700000</v>
      </c>
      <c r="K192" s="40"/>
      <c r="L192" s="36"/>
    </row>
    <row r="193" spans="1:12" ht="71.25" customHeight="1">
      <c r="A193" s="33"/>
      <c r="B193" s="53" t="s">
        <v>402</v>
      </c>
      <c r="C193" s="28">
        <v>40</v>
      </c>
      <c r="D193" s="29">
        <v>4</v>
      </c>
      <c r="E193" s="29">
        <v>10</v>
      </c>
      <c r="F193" s="30" t="s">
        <v>401</v>
      </c>
      <c r="G193" s="31"/>
      <c r="H193" s="32">
        <v>2976000</v>
      </c>
      <c r="I193" s="32">
        <v>2688000</v>
      </c>
      <c r="J193" s="54">
        <v>2700000</v>
      </c>
      <c r="K193" s="40"/>
      <c r="L193" s="36"/>
    </row>
    <row r="194" spans="1:12" ht="37.5">
      <c r="A194" s="33"/>
      <c r="B194" s="53" t="s">
        <v>219</v>
      </c>
      <c r="C194" s="28">
        <v>40</v>
      </c>
      <c r="D194" s="29">
        <v>4</v>
      </c>
      <c r="E194" s="29">
        <v>10</v>
      </c>
      <c r="F194" s="30" t="s">
        <v>401</v>
      </c>
      <c r="G194" s="31" t="s">
        <v>218</v>
      </c>
      <c r="H194" s="32">
        <v>2852000</v>
      </c>
      <c r="I194" s="32">
        <v>2414000</v>
      </c>
      <c r="J194" s="54">
        <v>2531000</v>
      </c>
      <c r="K194" s="40"/>
      <c r="L194" s="36"/>
    </row>
    <row r="195" spans="1:12" ht="37.5">
      <c r="A195" s="33"/>
      <c r="B195" s="53" t="s">
        <v>30</v>
      </c>
      <c r="C195" s="28">
        <v>40</v>
      </c>
      <c r="D195" s="29">
        <v>4</v>
      </c>
      <c r="E195" s="29">
        <v>10</v>
      </c>
      <c r="F195" s="30" t="s">
        <v>401</v>
      </c>
      <c r="G195" s="31" t="s">
        <v>28</v>
      </c>
      <c r="H195" s="32">
        <v>124000</v>
      </c>
      <c r="I195" s="32">
        <v>274000</v>
      </c>
      <c r="J195" s="54">
        <v>169000</v>
      </c>
      <c r="K195" s="40"/>
      <c r="L195" s="36"/>
    </row>
    <row r="196" spans="1:12" ht="18.75">
      <c r="A196" s="33"/>
      <c r="B196" s="53" t="s">
        <v>297</v>
      </c>
      <c r="C196" s="28">
        <v>40</v>
      </c>
      <c r="D196" s="29">
        <v>4</v>
      </c>
      <c r="E196" s="29">
        <v>12</v>
      </c>
      <c r="F196" s="30"/>
      <c r="G196" s="31"/>
      <c r="H196" s="32">
        <v>10242200</v>
      </c>
      <c r="I196" s="32">
        <v>2028600</v>
      </c>
      <c r="J196" s="54">
        <v>2028600</v>
      </c>
      <c r="K196" s="40"/>
      <c r="L196" s="36"/>
    </row>
    <row r="197" spans="1:12" ht="53.25" customHeight="1">
      <c r="A197" s="33"/>
      <c r="B197" s="53" t="s">
        <v>505</v>
      </c>
      <c r="C197" s="28">
        <v>40</v>
      </c>
      <c r="D197" s="29">
        <v>4</v>
      </c>
      <c r="E197" s="29">
        <v>12</v>
      </c>
      <c r="F197" s="30" t="s">
        <v>506</v>
      </c>
      <c r="G197" s="31"/>
      <c r="H197" s="32">
        <f>H198+H206+H209</f>
        <v>10242200</v>
      </c>
      <c r="I197" s="32">
        <f t="shared" ref="I197:J197" si="14">I198+I206+I209</f>
        <v>2028600</v>
      </c>
      <c r="J197" s="54">
        <f t="shared" si="14"/>
        <v>2028600</v>
      </c>
      <c r="K197" s="40"/>
      <c r="L197" s="36"/>
    </row>
    <row r="198" spans="1:12" ht="93" customHeight="1">
      <c r="A198" s="33"/>
      <c r="B198" s="53" t="s">
        <v>400</v>
      </c>
      <c r="C198" s="28">
        <v>40</v>
      </c>
      <c r="D198" s="29">
        <v>4</v>
      </c>
      <c r="E198" s="29">
        <v>12</v>
      </c>
      <c r="F198" s="30">
        <v>1620000</v>
      </c>
      <c r="G198" s="31"/>
      <c r="H198" s="32">
        <v>4390700</v>
      </c>
      <c r="I198" s="32">
        <v>324000</v>
      </c>
      <c r="J198" s="54">
        <v>324000</v>
      </c>
      <c r="K198" s="40"/>
      <c r="L198" s="36"/>
    </row>
    <row r="199" spans="1:12" ht="90.75" customHeight="1">
      <c r="A199" s="33"/>
      <c r="B199" s="53" t="s">
        <v>399</v>
      </c>
      <c r="C199" s="28">
        <v>40</v>
      </c>
      <c r="D199" s="29">
        <v>4</v>
      </c>
      <c r="E199" s="29">
        <v>12</v>
      </c>
      <c r="F199" s="30" t="s">
        <v>398</v>
      </c>
      <c r="G199" s="31"/>
      <c r="H199" s="32">
        <v>9000</v>
      </c>
      <c r="I199" s="32">
        <v>9000</v>
      </c>
      <c r="J199" s="54">
        <v>9000</v>
      </c>
      <c r="K199" s="40"/>
      <c r="L199" s="36"/>
    </row>
    <row r="200" spans="1:12" ht="34.5" customHeight="1">
      <c r="A200" s="33"/>
      <c r="B200" s="53" t="s">
        <v>30</v>
      </c>
      <c r="C200" s="28">
        <v>40</v>
      </c>
      <c r="D200" s="29">
        <v>4</v>
      </c>
      <c r="E200" s="29">
        <v>12</v>
      </c>
      <c r="F200" s="30" t="s">
        <v>398</v>
      </c>
      <c r="G200" s="31" t="s">
        <v>28</v>
      </c>
      <c r="H200" s="32">
        <v>9000</v>
      </c>
      <c r="I200" s="32">
        <v>9000</v>
      </c>
      <c r="J200" s="54">
        <v>9000</v>
      </c>
      <c r="K200" s="40"/>
      <c r="L200" s="36"/>
    </row>
    <row r="201" spans="1:12" ht="89.25" customHeight="1">
      <c r="A201" s="33"/>
      <c r="B201" s="53" t="s">
        <v>397</v>
      </c>
      <c r="C201" s="28">
        <v>40</v>
      </c>
      <c r="D201" s="29">
        <v>4</v>
      </c>
      <c r="E201" s="29">
        <v>12</v>
      </c>
      <c r="F201" s="30" t="s">
        <v>396</v>
      </c>
      <c r="G201" s="31"/>
      <c r="H201" s="32">
        <v>345000</v>
      </c>
      <c r="I201" s="32">
        <v>315000</v>
      </c>
      <c r="J201" s="54">
        <v>315000</v>
      </c>
      <c r="K201" s="40"/>
      <c r="L201" s="36"/>
    </row>
    <row r="202" spans="1:12" ht="52.5" customHeight="1">
      <c r="A202" s="33"/>
      <c r="B202" s="53" t="s">
        <v>50</v>
      </c>
      <c r="C202" s="28">
        <v>40</v>
      </c>
      <c r="D202" s="29">
        <v>4</v>
      </c>
      <c r="E202" s="29">
        <v>12</v>
      </c>
      <c r="F202" s="30" t="s">
        <v>396</v>
      </c>
      <c r="G202" s="31" t="s">
        <v>48</v>
      </c>
      <c r="H202" s="32">
        <v>345000</v>
      </c>
      <c r="I202" s="32">
        <v>315000</v>
      </c>
      <c r="J202" s="54">
        <v>315000</v>
      </c>
      <c r="K202" s="40"/>
      <c r="L202" s="36"/>
    </row>
    <row r="203" spans="1:12" ht="128.25" customHeight="1">
      <c r="A203" s="33"/>
      <c r="B203" s="53" t="s">
        <v>395</v>
      </c>
      <c r="C203" s="28">
        <v>40</v>
      </c>
      <c r="D203" s="29">
        <v>4</v>
      </c>
      <c r="E203" s="29">
        <v>12</v>
      </c>
      <c r="F203" s="30" t="s">
        <v>394</v>
      </c>
      <c r="G203" s="31"/>
      <c r="H203" s="32">
        <v>4036700</v>
      </c>
      <c r="I203" s="32">
        <v>0</v>
      </c>
      <c r="J203" s="54">
        <v>0</v>
      </c>
      <c r="K203" s="40"/>
      <c r="L203" s="36"/>
    </row>
    <row r="204" spans="1:12" ht="34.5" customHeight="1">
      <c r="A204" s="33"/>
      <c r="B204" s="53" t="s">
        <v>30</v>
      </c>
      <c r="C204" s="28">
        <v>40</v>
      </c>
      <c r="D204" s="29">
        <v>4</v>
      </c>
      <c r="E204" s="29">
        <v>12</v>
      </c>
      <c r="F204" s="30" t="s">
        <v>394</v>
      </c>
      <c r="G204" s="31" t="s">
        <v>28</v>
      </c>
      <c r="H204" s="32">
        <v>171000</v>
      </c>
      <c r="I204" s="32">
        <v>0</v>
      </c>
      <c r="J204" s="54">
        <v>0</v>
      </c>
      <c r="K204" s="40"/>
      <c r="L204" s="36"/>
    </row>
    <row r="205" spans="1:12" ht="56.25">
      <c r="A205" s="33"/>
      <c r="B205" s="53" t="s">
        <v>50</v>
      </c>
      <c r="C205" s="28">
        <v>40</v>
      </c>
      <c r="D205" s="29">
        <v>4</v>
      </c>
      <c r="E205" s="29">
        <v>12</v>
      </c>
      <c r="F205" s="30" t="s">
        <v>394</v>
      </c>
      <c r="G205" s="31" t="s">
        <v>48</v>
      </c>
      <c r="H205" s="32">
        <v>3865700</v>
      </c>
      <c r="I205" s="32">
        <v>0</v>
      </c>
      <c r="J205" s="54">
        <v>0</v>
      </c>
      <c r="K205" s="40"/>
      <c r="L205" s="36"/>
    </row>
    <row r="206" spans="1:12" ht="90" customHeight="1">
      <c r="A206" s="33"/>
      <c r="B206" s="53" t="s">
        <v>393</v>
      </c>
      <c r="C206" s="28">
        <v>40</v>
      </c>
      <c r="D206" s="29">
        <v>4</v>
      </c>
      <c r="E206" s="29">
        <v>12</v>
      </c>
      <c r="F206" s="30">
        <v>1640000</v>
      </c>
      <c r="G206" s="31"/>
      <c r="H206" s="32">
        <v>4176900</v>
      </c>
      <c r="I206" s="32">
        <v>0</v>
      </c>
      <c r="J206" s="54">
        <v>0</v>
      </c>
      <c r="K206" s="40"/>
      <c r="L206" s="36"/>
    </row>
    <row r="207" spans="1:12" ht="164.25" customHeight="1">
      <c r="A207" s="33"/>
      <c r="B207" s="53" t="s">
        <v>392</v>
      </c>
      <c r="C207" s="28">
        <v>40</v>
      </c>
      <c r="D207" s="29">
        <v>4</v>
      </c>
      <c r="E207" s="29">
        <v>12</v>
      </c>
      <c r="F207" s="30" t="s">
        <v>391</v>
      </c>
      <c r="G207" s="31"/>
      <c r="H207" s="32">
        <v>4176900</v>
      </c>
      <c r="I207" s="32">
        <v>0</v>
      </c>
      <c r="J207" s="54">
        <v>0</v>
      </c>
      <c r="K207" s="40"/>
      <c r="L207" s="36"/>
    </row>
    <row r="208" spans="1:12" ht="55.5" customHeight="1">
      <c r="A208" s="33"/>
      <c r="B208" s="53" t="s">
        <v>140</v>
      </c>
      <c r="C208" s="28">
        <v>40</v>
      </c>
      <c r="D208" s="29">
        <v>4</v>
      </c>
      <c r="E208" s="29">
        <v>12</v>
      </c>
      <c r="F208" s="30" t="s">
        <v>391</v>
      </c>
      <c r="G208" s="31" t="s">
        <v>138</v>
      </c>
      <c r="H208" s="32">
        <v>4176900</v>
      </c>
      <c r="I208" s="32">
        <v>0</v>
      </c>
      <c r="J208" s="54">
        <v>0</v>
      </c>
      <c r="K208" s="40"/>
      <c r="L208" s="36"/>
    </row>
    <row r="209" spans="1:12" ht="90" customHeight="1">
      <c r="A209" s="33"/>
      <c r="B209" s="53" t="s">
        <v>390</v>
      </c>
      <c r="C209" s="28">
        <v>40</v>
      </c>
      <c r="D209" s="29">
        <v>4</v>
      </c>
      <c r="E209" s="29">
        <v>12</v>
      </c>
      <c r="F209" s="30">
        <v>1650000</v>
      </c>
      <c r="G209" s="31"/>
      <c r="H209" s="32">
        <v>1674600</v>
      </c>
      <c r="I209" s="32">
        <v>1704600</v>
      </c>
      <c r="J209" s="54">
        <v>1704600</v>
      </c>
      <c r="K209" s="40"/>
      <c r="L209" s="36"/>
    </row>
    <row r="210" spans="1:12" ht="91.5" customHeight="1">
      <c r="A210" s="33"/>
      <c r="B210" s="53" t="s">
        <v>389</v>
      </c>
      <c r="C210" s="28">
        <v>40</v>
      </c>
      <c r="D210" s="29">
        <v>4</v>
      </c>
      <c r="E210" s="29">
        <v>12</v>
      </c>
      <c r="F210" s="30" t="s">
        <v>388</v>
      </c>
      <c r="G210" s="31"/>
      <c r="H210" s="32">
        <v>120000</v>
      </c>
      <c r="I210" s="32">
        <v>150000</v>
      </c>
      <c r="J210" s="54">
        <v>150000</v>
      </c>
      <c r="K210" s="40"/>
      <c r="L210" s="36"/>
    </row>
    <row r="211" spans="1:12" ht="35.25" customHeight="1">
      <c r="A211" s="33"/>
      <c r="B211" s="53" t="s">
        <v>30</v>
      </c>
      <c r="C211" s="28">
        <v>40</v>
      </c>
      <c r="D211" s="29">
        <v>4</v>
      </c>
      <c r="E211" s="29">
        <v>12</v>
      </c>
      <c r="F211" s="30" t="s">
        <v>388</v>
      </c>
      <c r="G211" s="31" t="s">
        <v>28</v>
      </c>
      <c r="H211" s="32">
        <v>120000</v>
      </c>
      <c r="I211" s="32">
        <v>150000</v>
      </c>
      <c r="J211" s="54">
        <v>150000</v>
      </c>
      <c r="K211" s="40"/>
      <c r="L211" s="36"/>
    </row>
    <row r="212" spans="1:12" ht="144" customHeight="1">
      <c r="A212" s="33"/>
      <c r="B212" s="53" t="s">
        <v>387</v>
      </c>
      <c r="C212" s="28">
        <v>40</v>
      </c>
      <c r="D212" s="29">
        <v>4</v>
      </c>
      <c r="E212" s="29">
        <v>12</v>
      </c>
      <c r="F212" s="30" t="s">
        <v>386</v>
      </c>
      <c r="G212" s="31"/>
      <c r="H212" s="32">
        <v>1554600</v>
      </c>
      <c r="I212" s="32">
        <v>1554600</v>
      </c>
      <c r="J212" s="54">
        <v>1554600</v>
      </c>
      <c r="K212" s="40"/>
      <c r="L212" s="36"/>
    </row>
    <row r="213" spans="1:12" ht="36" customHeight="1">
      <c r="A213" s="33"/>
      <c r="B213" s="53" t="s">
        <v>235</v>
      </c>
      <c r="C213" s="28">
        <v>40</v>
      </c>
      <c r="D213" s="29">
        <v>4</v>
      </c>
      <c r="E213" s="29">
        <v>12</v>
      </c>
      <c r="F213" s="30" t="s">
        <v>386</v>
      </c>
      <c r="G213" s="31" t="s">
        <v>234</v>
      </c>
      <c r="H213" s="32">
        <v>958400</v>
      </c>
      <c r="I213" s="32">
        <v>967500</v>
      </c>
      <c r="J213" s="54">
        <v>975100</v>
      </c>
      <c r="K213" s="40"/>
      <c r="L213" s="36"/>
    </row>
    <row r="214" spans="1:12" ht="36" customHeight="1">
      <c r="A214" s="33"/>
      <c r="B214" s="53" t="s">
        <v>221</v>
      </c>
      <c r="C214" s="28">
        <v>40</v>
      </c>
      <c r="D214" s="29">
        <v>4</v>
      </c>
      <c r="E214" s="29">
        <v>12</v>
      </c>
      <c r="F214" s="30" t="s">
        <v>386</v>
      </c>
      <c r="G214" s="31" t="s">
        <v>220</v>
      </c>
      <c r="H214" s="32">
        <v>166500</v>
      </c>
      <c r="I214" s="32">
        <v>166500</v>
      </c>
      <c r="J214" s="54">
        <v>166500</v>
      </c>
      <c r="K214" s="40"/>
      <c r="L214" s="36"/>
    </row>
    <row r="215" spans="1:12" ht="34.5" customHeight="1">
      <c r="A215" s="33"/>
      <c r="B215" s="53" t="s">
        <v>219</v>
      </c>
      <c r="C215" s="28">
        <v>40</v>
      </c>
      <c r="D215" s="29">
        <v>4</v>
      </c>
      <c r="E215" s="29">
        <v>12</v>
      </c>
      <c r="F215" s="30" t="s">
        <v>386</v>
      </c>
      <c r="G215" s="31" t="s">
        <v>218</v>
      </c>
      <c r="H215" s="32">
        <v>181900</v>
      </c>
      <c r="I215" s="32">
        <v>193000</v>
      </c>
      <c r="J215" s="54">
        <v>183000</v>
      </c>
      <c r="K215" s="40"/>
      <c r="L215" s="36"/>
    </row>
    <row r="216" spans="1:12" ht="34.5" customHeight="1">
      <c r="A216" s="33"/>
      <c r="B216" s="53" t="s">
        <v>30</v>
      </c>
      <c r="C216" s="28">
        <v>40</v>
      </c>
      <c r="D216" s="29">
        <v>4</v>
      </c>
      <c r="E216" s="29">
        <v>12</v>
      </c>
      <c r="F216" s="30" t="s">
        <v>386</v>
      </c>
      <c r="G216" s="31" t="s">
        <v>28</v>
      </c>
      <c r="H216" s="32">
        <v>247800</v>
      </c>
      <c r="I216" s="32">
        <v>227600</v>
      </c>
      <c r="J216" s="54">
        <v>230000</v>
      </c>
      <c r="K216" s="40"/>
      <c r="L216" s="36"/>
    </row>
    <row r="217" spans="1:12" ht="18.75">
      <c r="A217" s="33"/>
      <c r="B217" s="51" t="s">
        <v>89</v>
      </c>
      <c r="C217" s="23">
        <v>40</v>
      </c>
      <c r="D217" s="24">
        <v>5</v>
      </c>
      <c r="E217" s="24"/>
      <c r="F217" s="25"/>
      <c r="G217" s="26"/>
      <c r="H217" s="27">
        <v>30787000</v>
      </c>
      <c r="I217" s="27">
        <v>30387000</v>
      </c>
      <c r="J217" s="52">
        <v>30387000</v>
      </c>
      <c r="K217" s="40"/>
      <c r="L217" s="36"/>
    </row>
    <row r="218" spans="1:12" ht="17.25" customHeight="1">
      <c r="A218" s="33"/>
      <c r="B218" s="53" t="s">
        <v>27</v>
      </c>
      <c r="C218" s="28">
        <v>40</v>
      </c>
      <c r="D218" s="29">
        <v>5</v>
      </c>
      <c r="E218" s="29">
        <v>5</v>
      </c>
      <c r="F218" s="30"/>
      <c r="G218" s="31"/>
      <c r="H218" s="32">
        <v>30787000</v>
      </c>
      <c r="I218" s="32">
        <v>30387000</v>
      </c>
      <c r="J218" s="54">
        <v>30387000</v>
      </c>
      <c r="K218" s="40"/>
      <c r="L218" s="36"/>
    </row>
    <row r="219" spans="1:12" ht="35.25" customHeight="1">
      <c r="A219" s="33"/>
      <c r="B219" s="53" t="s">
        <v>513</v>
      </c>
      <c r="C219" s="28">
        <v>40</v>
      </c>
      <c r="D219" s="29">
        <v>5</v>
      </c>
      <c r="E219" s="29">
        <v>5</v>
      </c>
      <c r="F219" s="30" t="s">
        <v>514</v>
      </c>
      <c r="G219" s="31"/>
      <c r="H219" s="32">
        <f>H220</f>
        <v>32000</v>
      </c>
      <c r="I219" s="32">
        <f t="shared" ref="I219:J219" si="15">I220</f>
        <v>32000</v>
      </c>
      <c r="J219" s="54">
        <f t="shared" si="15"/>
        <v>32000</v>
      </c>
      <c r="K219" s="40"/>
      <c r="L219" s="36"/>
    </row>
    <row r="220" spans="1:12" ht="51.75" customHeight="1">
      <c r="A220" s="33"/>
      <c r="B220" s="53" t="s">
        <v>113</v>
      </c>
      <c r="C220" s="28">
        <v>40</v>
      </c>
      <c r="D220" s="29">
        <v>5</v>
      </c>
      <c r="E220" s="29">
        <v>5</v>
      </c>
      <c r="F220" s="30">
        <v>1030000</v>
      </c>
      <c r="G220" s="31"/>
      <c r="H220" s="32">
        <v>32000</v>
      </c>
      <c r="I220" s="32">
        <v>32000</v>
      </c>
      <c r="J220" s="54">
        <v>32000</v>
      </c>
      <c r="K220" s="40"/>
      <c r="L220" s="36"/>
    </row>
    <row r="221" spans="1:12" ht="126" customHeight="1">
      <c r="A221" s="33"/>
      <c r="B221" s="53" t="s">
        <v>110</v>
      </c>
      <c r="C221" s="28">
        <v>40</v>
      </c>
      <c r="D221" s="29">
        <v>5</v>
      </c>
      <c r="E221" s="29">
        <v>5</v>
      </c>
      <c r="F221" s="30" t="s">
        <v>109</v>
      </c>
      <c r="G221" s="31"/>
      <c r="H221" s="32">
        <v>32000</v>
      </c>
      <c r="I221" s="32">
        <v>32000</v>
      </c>
      <c r="J221" s="54">
        <v>32000</v>
      </c>
      <c r="K221" s="40"/>
      <c r="L221" s="36"/>
    </row>
    <row r="222" spans="1:12" ht="37.5" customHeight="1">
      <c r="A222" s="33"/>
      <c r="B222" s="53" t="s">
        <v>235</v>
      </c>
      <c r="C222" s="28">
        <v>40</v>
      </c>
      <c r="D222" s="29">
        <v>5</v>
      </c>
      <c r="E222" s="29">
        <v>5</v>
      </c>
      <c r="F222" s="30" t="s">
        <v>109</v>
      </c>
      <c r="G222" s="31" t="s">
        <v>234</v>
      </c>
      <c r="H222" s="32">
        <v>32000</v>
      </c>
      <c r="I222" s="32">
        <v>32000</v>
      </c>
      <c r="J222" s="54">
        <v>32000</v>
      </c>
      <c r="K222" s="40"/>
      <c r="L222" s="36"/>
    </row>
    <row r="223" spans="1:12" ht="36" customHeight="1">
      <c r="A223" s="33"/>
      <c r="B223" s="53" t="s">
        <v>515</v>
      </c>
      <c r="C223" s="28">
        <v>40</v>
      </c>
      <c r="D223" s="29">
        <v>5</v>
      </c>
      <c r="E223" s="29">
        <v>5</v>
      </c>
      <c r="F223" s="30" t="s">
        <v>516</v>
      </c>
      <c r="G223" s="31"/>
      <c r="H223" s="32">
        <f>H224</f>
        <v>30755000</v>
      </c>
      <c r="I223" s="32">
        <f t="shared" ref="I223:J223" si="16">I224</f>
        <v>30355000</v>
      </c>
      <c r="J223" s="54">
        <f t="shared" si="16"/>
        <v>30355000</v>
      </c>
      <c r="K223" s="40"/>
      <c r="L223" s="36"/>
    </row>
    <row r="224" spans="1:12" ht="53.25" customHeight="1">
      <c r="A224" s="33"/>
      <c r="B224" s="53" t="s">
        <v>26</v>
      </c>
      <c r="C224" s="28">
        <v>40</v>
      </c>
      <c r="D224" s="29">
        <v>5</v>
      </c>
      <c r="E224" s="29">
        <v>5</v>
      </c>
      <c r="F224" s="30">
        <v>1240000</v>
      </c>
      <c r="G224" s="31"/>
      <c r="H224" s="32">
        <v>30755000</v>
      </c>
      <c r="I224" s="32">
        <v>30355000</v>
      </c>
      <c r="J224" s="54">
        <v>30355000</v>
      </c>
      <c r="K224" s="40"/>
      <c r="L224" s="36"/>
    </row>
    <row r="225" spans="1:12" ht="73.5" customHeight="1">
      <c r="A225" s="33"/>
      <c r="B225" s="53" t="s">
        <v>385</v>
      </c>
      <c r="C225" s="28">
        <v>40</v>
      </c>
      <c r="D225" s="29">
        <v>5</v>
      </c>
      <c r="E225" s="29">
        <v>5</v>
      </c>
      <c r="F225" s="30" t="s">
        <v>384</v>
      </c>
      <c r="G225" s="31"/>
      <c r="H225" s="32">
        <v>30755000</v>
      </c>
      <c r="I225" s="32">
        <v>30355000</v>
      </c>
      <c r="J225" s="54">
        <v>30355000</v>
      </c>
      <c r="K225" s="40"/>
      <c r="L225" s="36"/>
    </row>
    <row r="226" spans="1:12" ht="34.5" customHeight="1">
      <c r="A226" s="33"/>
      <c r="B226" s="53" t="s">
        <v>235</v>
      </c>
      <c r="C226" s="28">
        <v>40</v>
      </c>
      <c r="D226" s="29">
        <v>5</v>
      </c>
      <c r="E226" s="29">
        <v>5</v>
      </c>
      <c r="F226" s="30" t="s">
        <v>384</v>
      </c>
      <c r="G226" s="31" t="s">
        <v>234</v>
      </c>
      <c r="H226" s="32">
        <v>29006400</v>
      </c>
      <c r="I226" s="32">
        <v>28606400</v>
      </c>
      <c r="J226" s="54">
        <v>28606400</v>
      </c>
      <c r="K226" s="40"/>
      <c r="L226" s="36"/>
    </row>
    <row r="227" spans="1:12" ht="33.75" customHeight="1">
      <c r="A227" s="33"/>
      <c r="B227" s="53" t="s">
        <v>221</v>
      </c>
      <c r="C227" s="28">
        <v>40</v>
      </c>
      <c r="D227" s="29">
        <v>5</v>
      </c>
      <c r="E227" s="29">
        <v>5</v>
      </c>
      <c r="F227" s="30" t="s">
        <v>384</v>
      </c>
      <c r="G227" s="31" t="s">
        <v>220</v>
      </c>
      <c r="H227" s="32">
        <v>1748600</v>
      </c>
      <c r="I227" s="32">
        <v>1748600</v>
      </c>
      <c r="J227" s="54">
        <v>1748600</v>
      </c>
      <c r="K227" s="40"/>
      <c r="L227" s="36"/>
    </row>
    <row r="228" spans="1:12" ht="18.75">
      <c r="A228" s="33"/>
      <c r="B228" s="51" t="s">
        <v>19</v>
      </c>
      <c r="C228" s="23">
        <v>40</v>
      </c>
      <c r="D228" s="24">
        <v>7</v>
      </c>
      <c r="E228" s="24"/>
      <c r="F228" s="25"/>
      <c r="G228" s="26"/>
      <c r="H228" s="27">
        <v>11104000</v>
      </c>
      <c r="I228" s="27">
        <v>9836000</v>
      </c>
      <c r="J228" s="52">
        <v>9836000</v>
      </c>
      <c r="K228" s="40"/>
      <c r="L228" s="36"/>
    </row>
    <row r="229" spans="1:12" ht="18.75">
      <c r="A229" s="33"/>
      <c r="B229" s="53" t="s">
        <v>159</v>
      </c>
      <c r="C229" s="28">
        <v>40</v>
      </c>
      <c r="D229" s="29">
        <v>7</v>
      </c>
      <c r="E229" s="29">
        <v>7</v>
      </c>
      <c r="F229" s="30"/>
      <c r="G229" s="31"/>
      <c r="H229" s="32">
        <v>11104000</v>
      </c>
      <c r="I229" s="32">
        <v>9836000</v>
      </c>
      <c r="J229" s="54">
        <v>9836000</v>
      </c>
      <c r="K229" s="40"/>
      <c r="L229" s="36"/>
    </row>
    <row r="230" spans="1:12" ht="53.25" customHeight="1">
      <c r="A230" s="33"/>
      <c r="B230" s="53" t="s">
        <v>517</v>
      </c>
      <c r="C230" s="28">
        <v>40</v>
      </c>
      <c r="D230" s="29">
        <v>7</v>
      </c>
      <c r="E230" s="29">
        <v>7</v>
      </c>
      <c r="F230" s="30" t="s">
        <v>518</v>
      </c>
      <c r="G230" s="31"/>
      <c r="H230" s="32">
        <f>H231</f>
        <v>10736000</v>
      </c>
      <c r="I230" s="32">
        <f t="shared" ref="I230:J230" si="17">I231</f>
        <v>9836000</v>
      </c>
      <c r="J230" s="54">
        <f t="shared" si="17"/>
        <v>9836000</v>
      </c>
      <c r="K230" s="40"/>
      <c r="L230" s="36"/>
    </row>
    <row r="231" spans="1:12" ht="72" customHeight="1">
      <c r="A231" s="33"/>
      <c r="B231" s="53" t="s">
        <v>151</v>
      </c>
      <c r="C231" s="28">
        <v>40</v>
      </c>
      <c r="D231" s="29">
        <v>7</v>
      </c>
      <c r="E231" s="29">
        <v>7</v>
      </c>
      <c r="F231" s="30">
        <v>710000</v>
      </c>
      <c r="G231" s="31"/>
      <c r="H231" s="32">
        <v>10736000</v>
      </c>
      <c r="I231" s="32">
        <v>9836000</v>
      </c>
      <c r="J231" s="54">
        <v>9836000</v>
      </c>
      <c r="K231" s="40"/>
      <c r="L231" s="36"/>
    </row>
    <row r="232" spans="1:12" ht="91.5" customHeight="1">
      <c r="A232" s="33"/>
      <c r="B232" s="53" t="s">
        <v>383</v>
      </c>
      <c r="C232" s="28">
        <v>40</v>
      </c>
      <c r="D232" s="29">
        <v>7</v>
      </c>
      <c r="E232" s="29">
        <v>7</v>
      </c>
      <c r="F232" s="30" t="s">
        <v>382</v>
      </c>
      <c r="G232" s="31"/>
      <c r="H232" s="32">
        <v>10736000</v>
      </c>
      <c r="I232" s="32">
        <v>9836000</v>
      </c>
      <c r="J232" s="54">
        <v>9836000</v>
      </c>
      <c r="K232" s="40"/>
      <c r="L232" s="36"/>
    </row>
    <row r="233" spans="1:12" ht="33" customHeight="1">
      <c r="A233" s="33"/>
      <c r="B233" s="53" t="s">
        <v>235</v>
      </c>
      <c r="C233" s="28">
        <v>40</v>
      </c>
      <c r="D233" s="29">
        <v>7</v>
      </c>
      <c r="E233" s="29">
        <v>7</v>
      </c>
      <c r="F233" s="30" t="s">
        <v>382</v>
      </c>
      <c r="G233" s="31" t="s">
        <v>234</v>
      </c>
      <c r="H233" s="32">
        <v>10169900</v>
      </c>
      <c r="I233" s="32">
        <v>9269900</v>
      </c>
      <c r="J233" s="54">
        <v>9269900</v>
      </c>
      <c r="K233" s="40"/>
      <c r="L233" s="36"/>
    </row>
    <row r="234" spans="1:12" ht="35.25" customHeight="1">
      <c r="A234" s="33"/>
      <c r="B234" s="53" t="s">
        <v>221</v>
      </c>
      <c r="C234" s="28">
        <v>40</v>
      </c>
      <c r="D234" s="29">
        <v>7</v>
      </c>
      <c r="E234" s="29">
        <v>7</v>
      </c>
      <c r="F234" s="30" t="s">
        <v>382</v>
      </c>
      <c r="G234" s="31" t="s">
        <v>220</v>
      </c>
      <c r="H234" s="32">
        <v>566100</v>
      </c>
      <c r="I234" s="32">
        <v>566100</v>
      </c>
      <c r="J234" s="54">
        <v>566100</v>
      </c>
      <c r="K234" s="40"/>
      <c r="L234" s="36"/>
    </row>
    <row r="235" spans="1:12" ht="54" customHeight="1">
      <c r="A235" s="33"/>
      <c r="B235" s="53" t="s">
        <v>511</v>
      </c>
      <c r="C235" s="28">
        <v>40</v>
      </c>
      <c r="D235" s="29">
        <v>7</v>
      </c>
      <c r="E235" s="29">
        <v>7</v>
      </c>
      <c r="F235" s="30" t="s">
        <v>512</v>
      </c>
      <c r="G235" s="31"/>
      <c r="H235" s="32">
        <f>H236</f>
        <v>368000</v>
      </c>
      <c r="I235" s="32">
        <f t="shared" ref="I235:J235" si="18">I236</f>
        <v>0</v>
      </c>
      <c r="J235" s="54">
        <f t="shared" si="18"/>
        <v>0</v>
      </c>
      <c r="K235" s="40"/>
      <c r="L235" s="36"/>
    </row>
    <row r="236" spans="1:12" ht="73.5" customHeight="1">
      <c r="A236" s="33"/>
      <c r="B236" s="53" t="s">
        <v>381</v>
      </c>
      <c r="C236" s="28">
        <v>40</v>
      </c>
      <c r="D236" s="29">
        <v>7</v>
      </c>
      <c r="E236" s="29">
        <v>7</v>
      </c>
      <c r="F236" s="30">
        <v>1330000</v>
      </c>
      <c r="G236" s="31"/>
      <c r="H236" s="32">
        <v>368000</v>
      </c>
      <c r="I236" s="32">
        <v>0</v>
      </c>
      <c r="J236" s="54">
        <v>0</v>
      </c>
      <c r="K236" s="40"/>
      <c r="L236" s="36"/>
    </row>
    <row r="237" spans="1:12" ht="127.5" customHeight="1">
      <c r="A237" s="33"/>
      <c r="B237" s="53" t="s">
        <v>380</v>
      </c>
      <c r="C237" s="28">
        <v>40</v>
      </c>
      <c r="D237" s="29">
        <v>7</v>
      </c>
      <c r="E237" s="29">
        <v>7</v>
      </c>
      <c r="F237" s="30" t="s">
        <v>379</v>
      </c>
      <c r="G237" s="31"/>
      <c r="H237" s="32">
        <v>368000</v>
      </c>
      <c r="I237" s="32">
        <v>0</v>
      </c>
      <c r="J237" s="54">
        <v>0</v>
      </c>
      <c r="K237" s="40"/>
      <c r="L237" s="36"/>
    </row>
    <row r="238" spans="1:12" ht="34.5" customHeight="1">
      <c r="A238" s="33"/>
      <c r="B238" s="53" t="s">
        <v>189</v>
      </c>
      <c r="C238" s="28">
        <v>40</v>
      </c>
      <c r="D238" s="29">
        <v>7</v>
      </c>
      <c r="E238" s="29">
        <v>7</v>
      </c>
      <c r="F238" s="30" t="s">
        <v>379</v>
      </c>
      <c r="G238" s="31" t="s">
        <v>187</v>
      </c>
      <c r="H238" s="32">
        <v>368000</v>
      </c>
      <c r="I238" s="32">
        <v>0</v>
      </c>
      <c r="J238" s="54">
        <v>0</v>
      </c>
      <c r="K238" s="40"/>
      <c r="L238" s="36"/>
    </row>
    <row r="239" spans="1:12" ht="18.75">
      <c r="A239" s="33"/>
      <c r="B239" s="51" t="s">
        <v>207</v>
      </c>
      <c r="C239" s="23">
        <v>40</v>
      </c>
      <c r="D239" s="24">
        <v>8</v>
      </c>
      <c r="E239" s="24"/>
      <c r="F239" s="25"/>
      <c r="G239" s="26"/>
      <c r="H239" s="27">
        <v>6441000</v>
      </c>
      <c r="I239" s="27">
        <v>6141000</v>
      </c>
      <c r="J239" s="52">
        <v>6141000</v>
      </c>
      <c r="K239" s="40"/>
      <c r="L239" s="36"/>
    </row>
    <row r="240" spans="1:12" ht="18.75">
      <c r="A240" s="33"/>
      <c r="B240" s="53" t="s">
        <v>183</v>
      </c>
      <c r="C240" s="28">
        <v>40</v>
      </c>
      <c r="D240" s="29">
        <v>8</v>
      </c>
      <c r="E240" s="29">
        <v>4</v>
      </c>
      <c r="F240" s="30"/>
      <c r="G240" s="31"/>
      <c r="H240" s="32">
        <v>6441000</v>
      </c>
      <c r="I240" s="32">
        <v>6141000</v>
      </c>
      <c r="J240" s="54">
        <v>6141000</v>
      </c>
      <c r="K240" s="40"/>
      <c r="L240" s="36"/>
    </row>
    <row r="241" spans="1:12" ht="33.75" customHeight="1">
      <c r="A241" s="33"/>
      <c r="B241" s="53" t="s">
        <v>519</v>
      </c>
      <c r="C241" s="28">
        <v>40</v>
      </c>
      <c r="D241" s="29">
        <v>8</v>
      </c>
      <c r="E241" s="29">
        <v>4</v>
      </c>
      <c r="F241" s="30" t="s">
        <v>520</v>
      </c>
      <c r="G241" s="31"/>
      <c r="H241" s="32">
        <f>H240</f>
        <v>6441000</v>
      </c>
      <c r="I241" s="32">
        <f t="shared" ref="I241:J241" si="19">I240</f>
        <v>6141000</v>
      </c>
      <c r="J241" s="54">
        <f t="shared" si="19"/>
        <v>6141000</v>
      </c>
      <c r="K241" s="40"/>
      <c r="L241" s="36"/>
    </row>
    <row r="242" spans="1:12" ht="52.5" customHeight="1">
      <c r="A242" s="33"/>
      <c r="B242" s="53" t="s">
        <v>378</v>
      </c>
      <c r="C242" s="28">
        <v>40</v>
      </c>
      <c r="D242" s="29">
        <v>8</v>
      </c>
      <c r="E242" s="29">
        <v>4</v>
      </c>
      <c r="F242" s="30">
        <v>520000</v>
      </c>
      <c r="G242" s="31"/>
      <c r="H242" s="32">
        <v>6441000</v>
      </c>
      <c r="I242" s="32">
        <v>6141000</v>
      </c>
      <c r="J242" s="54">
        <v>6141000</v>
      </c>
      <c r="K242" s="40"/>
      <c r="L242" s="36"/>
    </row>
    <row r="243" spans="1:12" ht="89.25" customHeight="1">
      <c r="A243" s="33"/>
      <c r="B243" s="53" t="s">
        <v>377</v>
      </c>
      <c r="C243" s="28">
        <v>40</v>
      </c>
      <c r="D243" s="29">
        <v>8</v>
      </c>
      <c r="E243" s="29">
        <v>4</v>
      </c>
      <c r="F243" s="30" t="s">
        <v>376</v>
      </c>
      <c r="G243" s="31"/>
      <c r="H243" s="32">
        <v>6441000</v>
      </c>
      <c r="I243" s="32">
        <v>6141000</v>
      </c>
      <c r="J243" s="54">
        <v>6141000</v>
      </c>
      <c r="K243" s="40"/>
      <c r="L243" s="36"/>
    </row>
    <row r="244" spans="1:12" ht="36.75" customHeight="1">
      <c r="A244" s="33"/>
      <c r="B244" s="53" t="s">
        <v>235</v>
      </c>
      <c r="C244" s="28">
        <v>40</v>
      </c>
      <c r="D244" s="29">
        <v>8</v>
      </c>
      <c r="E244" s="29">
        <v>4</v>
      </c>
      <c r="F244" s="30" t="s">
        <v>376</v>
      </c>
      <c r="G244" s="31" t="s">
        <v>234</v>
      </c>
      <c r="H244" s="32">
        <v>6096500</v>
      </c>
      <c r="I244" s="32">
        <v>5796500</v>
      </c>
      <c r="J244" s="54">
        <v>5796500</v>
      </c>
      <c r="K244" s="40"/>
      <c r="L244" s="36"/>
    </row>
    <row r="245" spans="1:12" ht="36" customHeight="1">
      <c r="A245" s="33"/>
      <c r="B245" s="53" t="s">
        <v>221</v>
      </c>
      <c r="C245" s="28">
        <v>40</v>
      </c>
      <c r="D245" s="29">
        <v>8</v>
      </c>
      <c r="E245" s="29">
        <v>4</v>
      </c>
      <c r="F245" s="30" t="s">
        <v>376</v>
      </c>
      <c r="G245" s="31" t="s">
        <v>220</v>
      </c>
      <c r="H245" s="32">
        <v>344500</v>
      </c>
      <c r="I245" s="32">
        <v>344500</v>
      </c>
      <c r="J245" s="54">
        <v>344500</v>
      </c>
      <c r="K245" s="40"/>
      <c r="L245" s="36"/>
    </row>
    <row r="246" spans="1:12" ht="18.75">
      <c r="A246" s="33"/>
      <c r="B246" s="51" t="s">
        <v>216</v>
      </c>
      <c r="C246" s="23">
        <v>40</v>
      </c>
      <c r="D246" s="24">
        <v>10</v>
      </c>
      <c r="E246" s="24"/>
      <c r="F246" s="25"/>
      <c r="G246" s="26"/>
      <c r="H246" s="27">
        <v>97402800</v>
      </c>
      <c r="I246" s="27">
        <v>152530100</v>
      </c>
      <c r="J246" s="52">
        <v>172693400</v>
      </c>
      <c r="K246" s="40"/>
      <c r="L246" s="36"/>
    </row>
    <row r="247" spans="1:12" ht="18.75">
      <c r="A247" s="33"/>
      <c r="B247" s="53" t="s">
        <v>375</v>
      </c>
      <c r="C247" s="28">
        <v>40</v>
      </c>
      <c r="D247" s="29">
        <v>10</v>
      </c>
      <c r="E247" s="29">
        <v>1</v>
      </c>
      <c r="F247" s="30"/>
      <c r="G247" s="31"/>
      <c r="H247" s="32">
        <v>4379000</v>
      </c>
      <c r="I247" s="32">
        <v>4480000</v>
      </c>
      <c r="J247" s="54">
        <v>4379000</v>
      </c>
      <c r="K247" s="40"/>
      <c r="L247" s="36"/>
    </row>
    <row r="248" spans="1:12" ht="53.25" customHeight="1">
      <c r="A248" s="33"/>
      <c r="B248" s="53" t="s">
        <v>372</v>
      </c>
      <c r="C248" s="28">
        <v>40</v>
      </c>
      <c r="D248" s="29">
        <v>10</v>
      </c>
      <c r="E248" s="29">
        <v>1</v>
      </c>
      <c r="F248" s="30">
        <v>2100000</v>
      </c>
      <c r="G248" s="31"/>
      <c r="H248" s="32">
        <v>4379000</v>
      </c>
      <c r="I248" s="32">
        <v>4480000</v>
      </c>
      <c r="J248" s="54">
        <v>4379000</v>
      </c>
      <c r="K248" s="40"/>
      <c r="L248" s="36"/>
    </row>
    <row r="249" spans="1:12" ht="71.25" customHeight="1">
      <c r="A249" s="33"/>
      <c r="B249" s="53" t="s">
        <v>371</v>
      </c>
      <c r="C249" s="28">
        <v>40</v>
      </c>
      <c r="D249" s="29">
        <v>10</v>
      </c>
      <c r="E249" s="29">
        <v>1</v>
      </c>
      <c r="F249" s="30" t="s">
        <v>370</v>
      </c>
      <c r="G249" s="31"/>
      <c r="H249" s="32">
        <v>64000</v>
      </c>
      <c r="I249" s="32">
        <v>65000</v>
      </c>
      <c r="J249" s="54">
        <v>64000</v>
      </c>
      <c r="K249" s="40"/>
      <c r="L249" s="36"/>
    </row>
    <row r="250" spans="1:12" ht="33.75" customHeight="1">
      <c r="A250" s="33"/>
      <c r="B250" s="53" t="s">
        <v>30</v>
      </c>
      <c r="C250" s="28">
        <v>40</v>
      </c>
      <c r="D250" s="29">
        <v>10</v>
      </c>
      <c r="E250" s="29">
        <v>1</v>
      </c>
      <c r="F250" s="30" t="s">
        <v>370</v>
      </c>
      <c r="G250" s="31" t="s">
        <v>28</v>
      </c>
      <c r="H250" s="32">
        <v>64000</v>
      </c>
      <c r="I250" s="32">
        <v>65000</v>
      </c>
      <c r="J250" s="54">
        <v>64000</v>
      </c>
      <c r="K250" s="40"/>
      <c r="L250" s="36"/>
    </row>
    <row r="251" spans="1:12" ht="72" customHeight="1">
      <c r="A251" s="33"/>
      <c r="B251" s="53" t="s">
        <v>374</v>
      </c>
      <c r="C251" s="28">
        <v>40</v>
      </c>
      <c r="D251" s="29">
        <v>10</v>
      </c>
      <c r="E251" s="29">
        <v>1</v>
      </c>
      <c r="F251" s="30" t="s">
        <v>373</v>
      </c>
      <c r="G251" s="31"/>
      <c r="H251" s="32">
        <v>4315000</v>
      </c>
      <c r="I251" s="32">
        <v>4415000</v>
      </c>
      <c r="J251" s="54">
        <v>4315000</v>
      </c>
      <c r="K251" s="40"/>
      <c r="L251" s="36"/>
    </row>
    <row r="252" spans="1:12" ht="37.5">
      <c r="A252" s="33"/>
      <c r="B252" s="53" t="s">
        <v>180</v>
      </c>
      <c r="C252" s="28">
        <v>40</v>
      </c>
      <c r="D252" s="29">
        <v>10</v>
      </c>
      <c r="E252" s="29">
        <v>1</v>
      </c>
      <c r="F252" s="30" t="s">
        <v>373</v>
      </c>
      <c r="G252" s="31" t="s">
        <v>179</v>
      </c>
      <c r="H252" s="32">
        <v>4315000</v>
      </c>
      <c r="I252" s="32">
        <v>4415000</v>
      </c>
      <c r="J252" s="54">
        <v>4315000</v>
      </c>
      <c r="K252" s="40"/>
      <c r="L252" s="36"/>
    </row>
    <row r="253" spans="1:12" ht="18.75">
      <c r="A253" s="33"/>
      <c r="B253" s="53" t="s">
        <v>289</v>
      </c>
      <c r="C253" s="28">
        <v>40</v>
      </c>
      <c r="D253" s="29">
        <v>10</v>
      </c>
      <c r="E253" s="29">
        <v>3</v>
      </c>
      <c r="F253" s="30"/>
      <c r="G253" s="31"/>
      <c r="H253" s="32">
        <v>7807000</v>
      </c>
      <c r="I253" s="32">
        <v>6720000</v>
      </c>
      <c r="J253" s="54">
        <v>6821000</v>
      </c>
      <c r="K253" s="40"/>
      <c r="L253" s="36"/>
    </row>
    <row r="254" spans="1:12" ht="53.25" customHeight="1">
      <c r="A254" s="33"/>
      <c r="B254" s="53" t="s">
        <v>372</v>
      </c>
      <c r="C254" s="28">
        <v>40</v>
      </c>
      <c r="D254" s="29">
        <v>10</v>
      </c>
      <c r="E254" s="29">
        <v>3</v>
      </c>
      <c r="F254" s="30">
        <v>2100000</v>
      </c>
      <c r="G254" s="31"/>
      <c r="H254" s="32">
        <v>7807000</v>
      </c>
      <c r="I254" s="32">
        <v>6720000</v>
      </c>
      <c r="J254" s="54">
        <v>6821000</v>
      </c>
      <c r="K254" s="40"/>
      <c r="L254" s="36"/>
    </row>
    <row r="255" spans="1:12" ht="72" customHeight="1">
      <c r="A255" s="33"/>
      <c r="B255" s="53" t="s">
        <v>371</v>
      </c>
      <c r="C255" s="28">
        <v>40</v>
      </c>
      <c r="D255" s="29">
        <v>10</v>
      </c>
      <c r="E255" s="29">
        <v>3</v>
      </c>
      <c r="F255" s="30" t="s">
        <v>370</v>
      </c>
      <c r="G255" s="31"/>
      <c r="H255" s="32">
        <v>675000</v>
      </c>
      <c r="I255" s="32">
        <v>775000</v>
      </c>
      <c r="J255" s="54">
        <v>775000</v>
      </c>
      <c r="K255" s="40"/>
      <c r="L255" s="36"/>
    </row>
    <row r="256" spans="1:12" ht="34.5" customHeight="1">
      <c r="A256" s="33"/>
      <c r="B256" s="53" t="s">
        <v>30</v>
      </c>
      <c r="C256" s="28">
        <v>40</v>
      </c>
      <c r="D256" s="29">
        <v>10</v>
      </c>
      <c r="E256" s="29">
        <v>3</v>
      </c>
      <c r="F256" s="30" t="s">
        <v>370</v>
      </c>
      <c r="G256" s="31" t="s">
        <v>28</v>
      </c>
      <c r="H256" s="32">
        <v>75000</v>
      </c>
      <c r="I256" s="32">
        <v>75000</v>
      </c>
      <c r="J256" s="54">
        <v>75000</v>
      </c>
      <c r="K256" s="40"/>
      <c r="L256" s="36"/>
    </row>
    <row r="257" spans="1:12" ht="37.5">
      <c r="A257" s="33"/>
      <c r="B257" s="53" t="s">
        <v>180</v>
      </c>
      <c r="C257" s="28">
        <v>40</v>
      </c>
      <c r="D257" s="29">
        <v>10</v>
      </c>
      <c r="E257" s="29">
        <v>3</v>
      </c>
      <c r="F257" s="30" t="s">
        <v>370</v>
      </c>
      <c r="G257" s="31" t="s">
        <v>179</v>
      </c>
      <c r="H257" s="32">
        <v>100000</v>
      </c>
      <c r="I257" s="32">
        <v>200000</v>
      </c>
      <c r="J257" s="54">
        <v>200000</v>
      </c>
      <c r="K257" s="40"/>
      <c r="L257" s="36"/>
    </row>
    <row r="258" spans="1:12" ht="37.5">
      <c r="A258" s="33"/>
      <c r="B258" s="53" t="s">
        <v>277</v>
      </c>
      <c r="C258" s="28">
        <v>40</v>
      </c>
      <c r="D258" s="29">
        <v>10</v>
      </c>
      <c r="E258" s="29">
        <v>3</v>
      </c>
      <c r="F258" s="30" t="s">
        <v>370</v>
      </c>
      <c r="G258" s="31" t="s">
        <v>275</v>
      </c>
      <c r="H258" s="32">
        <v>500000</v>
      </c>
      <c r="I258" s="32">
        <v>500000</v>
      </c>
      <c r="J258" s="54">
        <v>500000</v>
      </c>
      <c r="K258" s="40"/>
      <c r="L258" s="36"/>
    </row>
    <row r="259" spans="1:12" ht="90" customHeight="1">
      <c r="A259" s="33"/>
      <c r="B259" s="53" t="s">
        <v>369</v>
      </c>
      <c r="C259" s="28">
        <v>40</v>
      </c>
      <c r="D259" s="29">
        <v>10</v>
      </c>
      <c r="E259" s="29">
        <v>3</v>
      </c>
      <c r="F259" s="30" t="s">
        <v>368</v>
      </c>
      <c r="G259" s="31"/>
      <c r="H259" s="32">
        <v>581200</v>
      </c>
      <c r="I259" s="32">
        <v>0</v>
      </c>
      <c r="J259" s="54">
        <v>0</v>
      </c>
      <c r="K259" s="40"/>
      <c r="L259" s="36"/>
    </row>
    <row r="260" spans="1:12" ht="37.5">
      <c r="A260" s="33"/>
      <c r="B260" s="53" t="s">
        <v>180</v>
      </c>
      <c r="C260" s="28">
        <v>40</v>
      </c>
      <c r="D260" s="29">
        <v>10</v>
      </c>
      <c r="E260" s="29">
        <v>3</v>
      </c>
      <c r="F260" s="30" t="s">
        <v>368</v>
      </c>
      <c r="G260" s="31" t="s">
        <v>179</v>
      </c>
      <c r="H260" s="32">
        <v>581200</v>
      </c>
      <c r="I260" s="32">
        <v>0</v>
      </c>
      <c r="J260" s="54">
        <v>0</v>
      </c>
      <c r="K260" s="40"/>
      <c r="L260" s="36"/>
    </row>
    <row r="261" spans="1:12" ht="73.5" customHeight="1">
      <c r="A261" s="33"/>
      <c r="B261" s="53" t="s">
        <v>367</v>
      </c>
      <c r="C261" s="28">
        <v>40</v>
      </c>
      <c r="D261" s="29">
        <v>10</v>
      </c>
      <c r="E261" s="29">
        <v>3</v>
      </c>
      <c r="F261" s="30" t="s">
        <v>366</v>
      </c>
      <c r="G261" s="31"/>
      <c r="H261" s="32">
        <v>500000</v>
      </c>
      <c r="I261" s="32">
        <v>500000</v>
      </c>
      <c r="J261" s="54">
        <v>500000</v>
      </c>
      <c r="K261" s="40"/>
      <c r="L261" s="36"/>
    </row>
    <row r="262" spans="1:12" ht="37.5">
      <c r="A262" s="33"/>
      <c r="B262" s="53" t="s">
        <v>277</v>
      </c>
      <c r="C262" s="28">
        <v>40</v>
      </c>
      <c r="D262" s="29">
        <v>10</v>
      </c>
      <c r="E262" s="29">
        <v>3</v>
      </c>
      <c r="F262" s="30" t="s">
        <v>366</v>
      </c>
      <c r="G262" s="31" t="s">
        <v>275</v>
      </c>
      <c r="H262" s="32">
        <v>500000</v>
      </c>
      <c r="I262" s="32">
        <v>500000</v>
      </c>
      <c r="J262" s="54">
        <v>500000</v>
      </c>
      <c r="K262" s="40"/>
      <c r="L262" s="36"/>
    </row>
    <row r="263" spans="1:12" ht="90.75" customHeight="1">
      <c r="A263" s="33"/>
      <c r="B263" s="53" t="s">
        <v>365</v>
      </c>
      <c r="C263" s="28">
        <v>40</v>
      </c>
      <c r="D263" s="29">
        <v>10</v>
      </c>
      <c r="E263" s="29">
        <v>3</v>
      </c>
      <c r="F263" s="30" t="s">
        <v>364</v>
      </c>
      <c r="G263" s="31"/>
      <c r="H263" s="32">
        <v>385000</v>
      </c>
      <c r="I263" s="32">
        <v>433500</v>
      </c>
      <c r="J263" s="54">
        <v>433500</v>
      </c>
      <c r="K263" s="40"/>
      <c r="L263" s="36"/>
    </row>
    <row r="264" spans="1:12" ht="34.5" customHeight="1">
      <c r="A264" s="33"/>
      <c r="B264" s="53" t="s">
        <v>180</v>
      </c>
      <c r="C264" s="28">
        <v>40</v>
      </c>
      <c r="D264" s="29">
        <v>10</v>
      </c>
      <c r="E264" s="29">
        <v>3</v>
      </c>
      <c r="F264" s="30" t="s">
        <v>364</v>
      </c>
      <c r="G264" s="31" t="s">
        <v>179</v>
      </c>
      <c r="H264" s="32">
        <v>385000</v>
      </c>
      <c r="I264" s="32">
        <v>433500</v>
      </c>
      <c r="J264" s="54">
        <v>433500</v>
      </c>
      <c r="K264" s="40"/>
      <c r="L264" s="36"/>
    </row>
    <row r="265" spans="1:12" ht="72" customHeight="1">
      <c r="A265" s="33"/>
      <c r="B265" s="53" t="s">
        <v>363</v>
      </c>
      <c r="C265" s="28">
        <v>40</v>
      </c>
      <c r="D265" s="29">
        <v>10</v>
      </c>
      <c r="E265" s="29">
        <v>3</v>
      </c>
      <c r="F265" s="30" t="s">
        <v>362</v>
      </c>
      <c r="G265" s="31"/>
      <c r="H265" s="32">
        <v>345000</v>
      </c>
      <c r="I265" s="32">
        <v>425000</v>
      </c>
      <c r="J265" s="54">
        <v>425000</v>
      </c>
      <c r="K265" s="40"/>
      <c r="L265" s="36"/>
    </row>
    <row r="266" spans="1:12" ht="37.5">
      <c r="A266" s="33"/>
      <c r="B266" s="53" t="s">
        <v>180</v>
      </c>
      <c r="C266" s="28">
        <v>40</v>
      </c>
      <c r="D266" s="29">
        <v>10</v>
      </c>
      <c r="E266" s="29">
        <v>3</v>
      </c>
      <c r="F266" s="30" t="s">
        <v>362</v>
      </c>
      <c r="G266" s="31" t="s">
        <v>179</v>
      </c>
      <c r="H266" s="32">
        <v>345000</v>
      </c>
      <c r="I266" s="32">
        <v>425000</v>
      </c>
      <c r="J266" s="54">
        <v>425000</v>
      </c>
      <c r="K266" s="40"/>
      <c r="L266" s="36"/>
    </row>
    <row r="267" spans="1:12" ht="91.5" customHeight="1">
      <c r="A267" s="33"/>
      <c r="B267" s="53" t="s">
        <v>361</v>
      </c>
      <c r="C267" s="28">
        <v>40</v>
      </c>
      <c r="D267" s="29">
        <v>10</v>
      </c>
      <c r="E267" s="29">
        <v>3</v>
      </c>
      <c r="F267" s="30" t="s">
        <v>360</v>
      </c>
      <c r="G267" s="31"/>
      <c r="H267" s="32">
        <v>3797000</v>
      </c>
      <c r="I267" s="32">
        <v>3030000</v>
      </c>
      <c r="J267" s="54">
        <v>3030000</v>
      </c>
      <c r="K267" s="40"/>
      <c r="L267" s="36"/>
    </row>
    <row r="268" spans="1:12" ht="36" customHeight="1">
      <c r="A268" s="33"/>
      <c r="B268" s="53" t="s">
        <v>213</v>
      </c>
      <c r="C268" s="28">
        <v>40</v>
      </c>
      <c r="D268" s="29">
        <v>10</v>
      </c>
      <c r="E268" s="29">
        <v>3</v>
      </c>
      <c r="F268" s="30" t="s">
        <v>360</v>
      </c>
      <c r="G268" s="31" t="s">
        <v>211</v>
      </c>
      <c r="H268" s="32">
        <v>3797000</v>
      </c>
      <c r="I268" s="32">
        <v>3030000</v>
      </c>
      <c r="J268" s="54">
        <v>3030000</v>
      </c>
      <c r="K268" s="40"/>
      <c r="L268" s="36"/>
    </row>
    <row r="269" spans="1:12" ht="90.75" customHeight="1">
      <c r="A269" s="33"/>
      <c r="B269" s="53" t="s">
        <v>359</v>
      </c>
      <c r="C269" s="28">
        <v>40</v>
      </c>
      <c r="D269" s="29">
        <v>10</v>
      </c>
      <c r="E269" s="29">
        <v>3</v>
      </c>
      <c r="F269" s="30" t="s">
        <v>358</v>
      </c>
      <c r="G269" s="31"/>
      <c r="H269" s="32">
        <v>100000</v>
      </c>
      <c r="I269" s="32">
        <v>100000</v>
      </c>
      <c r="J269" s="54">
        <v>100000</v>
      </c>
      <c r="K269" s="40"/>
      <c r="L269" s="36"/>
    </row>
    <row r="270" spans="1:12" ht="37.5">
      <c r="A270" s="33"/>
      <c r="B270" s="53" t="s">
        <v>213</v>
      </c>
      <c r="C270" s="28">
        <v>40</v>
      </c>
      <c r="D270" s="29">
        <v>10</v>
      </c>
      <c r="E270" s="29">
        <v>3</v>
      </c>
      <c r="F270" s="30" t="s">
        <v>358</v>
      </c>
      <c r="G270" s="31" t="s">
        <v>211</v>
      </c>
      <c r="H270" s="32">
        <v>100000</v>
      </c>
      <c r="I270" s="32">
        <v>100000</v>
      </c>
      <c r="J270" s="54">
        <v>100000</v>
      </c>
      <c r="K270" s="40"/>
      <c r="L270" s="36"/>
    </row>
    <row r="271" spans="1:12" ht="90" customHeight="1">
      <c r="A271" s="33"/>
      <c r="B271" s="53" t="s">
        <v>357</v>
      </c>
      <c r="C271" s="28">
        <v>40</v>
      </c>
      <c r="D271" s="29">
        <v>10</v>
      </c>
      <c r="E271" s="29">
        <v>3</v>
      </c>
      <c r="F271" s="30" t="s">
        <v>356</v>
      </c>
      <c r="G271" s="31"/>
      <c r="H271" s="32">
        <v>11500</v>
      </c>
      <c r="I271" s="32">
        <v>11500</v>
      </c>
      <c r="J271" s="54">
        <v>11500</v>
      </c>
      <c r="K271" s="40"/>
      <c r="L271" s="36"/>
    </row>
    <row r="272" spans="1:12" ht="37.5">
      <c r="A272" s="33"/>
      <c r="B272" s="53" t="s">
        <v>213</v>
      </c>
      <c r="C272" s="28">
        <v>40</v>
      </c>
      <c r="D272" s="29">
        <v>10</v>
      </c>
      <c r="E272" s="29">
        <v>3</v>
      </c>
      <c r="F272" s="30" t="s">
        <v>356</v>
      </c>
      <c r="G272" s="31" t="s">
        <v>211</v>
      </c>
      <c r="H272" s="32">
        <v>11500</v>
      </c>
      <c r="I272" s="32">
        <v>11500</v>
      </c>
      <c r="J272" s="54">
        <v>11500</v>
      </c>
      <c r="K272" s="40"/>
      <c r="L272" s="36"/>
    </row>
    <row r="273" spans="1:12" ht="92.25" customHeight="1">
      <c r="A273" s="33"/>
      <c r="B273" s="53" t="s">
        <v>355</v>
      </c>
      <c r="C273" s="28">
        <v>40</v>
      </c>
      <c r="D273" s="29">
        <v>10</v>
      </c>
      <c r="E273" s="29">
        <v>3</v>
      </c>
      <c r="F273" s="30" t="s">
        <v>354</v>
      </c>
      <c r="G273" s="31"/>
      <c r="H273" s="32">
        <v>360000</v>
      </c>
      <c r="I273" s="32">
        <v>392000</v>
      </c>
      <c r="J273" s="54">
        <v>395000</v>
      </c>
      <c r="K273" s="40"/>
      <c r="L273" s="36"/>
    </row>
    <row r="274" spans="1:12" ht="37.5">
      <c r="A274" s="33"/>
      <c r="B274" s="53" t="s">
        <v>213</v>
      </c>
      <c r="C274" s="28">
        <v>40</v>
      </c>
      <c r="D274" s="29">
        <v>10</v>
      </c>
      <c r="E274" s="29">
        <v>3</v>
      </c>
      <c r="F274" s="30" t="s">
        <v>354</v>
      </c>
      <c r="G274" s="31" t="s">
        <v>211</v>
      </c>
      <c r="H274" s="32">
        <v>360000</v>
      </c>
      <c r="I274" s="32">
        <v>392000</v>
      </c>
      <c r="J274" s="54">
        <v>395000</v>
      </c>
      <c r="K274" s="40"/>
      <c r="L274" s="36"/>
    </row>
    <row r="275" spans="1:12" ht="109.5" customHeight="1">
      <c r="A275" s="33"/>
      <c r="B275" s="53" t="s">
        <v>353</v>
      </c>
      <c r="C275" s="28">
        <v>40</v>
      </c>
      <c r="D275" s="29">
        <v>10</v>
      </c>
      <c r="E275" s="29">
        <v>3</v>
      </c>
      <c r="F275" s="30" t="s">
        <v>352</v>
      </c>
      <c r="G275" s="31"/>
      <c r="H275" s="32">
        <v>555000</v>
      </c>
      <c r="I275" s="32">
        <v>550000</v>
      </c>
      <c r="J275" s="54">
        <v>540000</v>
      </c>
      <c r="K275" s="40"/>
      <c r="L275" s="36"/>
    </row>
    <row r="276" spans="1:12" ht="37.5">
      <c r="A276" s="33"/>
      <c r="B276" s="53" t="s">
        <v>213</v>
      </c>
      <c r="C276" s="28">
        <v>40</v>
      </c>
      <c r="D276" s="29">
        <v>10</v>
      </c>
      <c r="E276" s="29">
        <v>3</v>
      </c>
      <c r="F276" s="30" t="s">
        <v>352</v>
      </c>
      <c r="G276" s="31" t="s">
        <v>211</v>
      </c>
      <c r="H276" s="32">
        <v>555000</v>
      </c>
      <c r="I276" s="32">
        <v>550000</v>
      </c>
      <c r="J276" s="54">
        <v>540000</v>
      </c>
      <c r="K276" s="40"/>
      <c r="L276" s="36"/>
    </row>
    <row r="277" spans="1:12" ht="89.25" customHeight="1">
      <c r="A277" s="33"/>
      <c r="B277" s="53" t="s">
        <v>351</v>
      </c>
      <c r="C277" s="28">
        <v>40</v>
      </c>
      <c r="D277" s="29">
        <v>10</v>
      </c>
      <c r="E277" s="29">
        <v>3</v>
      </c>
      <c r="F277" s="30" t="s">
        <v>350</v>
      </c>
      <c r="G277" s="31"/>
      <c r="H277" s="32">
        <v>50000</v>
      </c>
      <c r="I277" s="32">
        <v>50000</v>
      </c>
      <c r="J277" s="54">
        <v>50000</v>
      </c>
      <c r="K277" s="40"/>
      <c r="L277" s="36"/>
    </row>
    <row r="278" spans="1:12" ht="36" customHeight="1">
      <c r="A278" s="33"/>
      <c r="B278" s="53" t="s">
        <v>213</v>
      </c>
      <c r="C278" s="28">
        <v>40</v>
      </c>
      <c r="D278" s="29">
        <v>10</v>
      </c>
      <c r="E278" s="29">
        <v>3</v>
      </c>
      <c r="F278" s="30" t="s">
        <v>350</v>
      </c>
      <c r="G278" s="31" t="s">
        <v>211</v>
      </c>
      <c r="H278" s="32">
        <v>50000</v>
      </c>
      <c r="I278" s="32">
        <v>50000</v>
      </c>
      <c r="J278" s="54">
        <v>50000</v>
      </c>
      <c r="K278" s="40"/>
      <c r="L278" s="36"/>
    </row>
    <row r="279" spans="1:12" ht="108.75" customHeight="1">
      <c r="A279" s="33"/>
      <c r="B279" s="53" t="s">
        <v>349</v>
      </c>
      <c r="C279" s="28">
        <v>40</v>
      </c>
      <c r="D279" s="29">
        <v>10</v>
      </c>
      <c r="E279" s="29">
        <v>3</v>
      </c>
      <c r="F279" s="30" t="s">
        <v>348</v>
      </c>
      <c r="G279" s="31"/>
      <c r="H279" s="32">
        <v>17300</v>
      </c>
      <c r="I279" s="32">
        <v>23000</v>
      </c>
      <c r="J279" s="54">
        <v>23000</v>
      </c>
      <c r="K279" s="40"/>
      <c r="L279" s="36"/>
    </row>
    <row r="280" spans="1:12" ht="37.5">
      <c r="A280" s="33"/>
      <c r="B280" s="53" t="s">
        <v>213</v>
      </c>
      <c r="C280" s="28">
        <v>40</v>
      </c>
      <c r="D280" s="29">
        <v>10</v>
      </c>
      <c r="E280" s="29">
        <v>3</v>
      </c>
      <c r="F280" s="30" t="s">
        <v>348</v>
      </c>
      <c r="G280" s="31" t="s">
        <v>211</v>
      </c>
      <c r="H280" s="32">
        <v>17300</v>
      </c>
      <c r="I280" s="32">
        <v>23000</v>
      </c>
      <c r="J280" s="54">
        <v>23000</v>
      </c>
      <c r="K280" s="40"/>
      <c r="L280" s="36"/>
    </row>
    <row r="281" spans="1:12" ht="90.75" customHeight="1">
      <c r="A281" s="33"/>
      <c r="B281" s="53" t="s">
        <v>347</v>
      </c>
      <c r="C281" s="28">
        <v>40</v>
      </c>
      <c r="D281" s="29">
        <v>10</v>
      </c>
      <c r="E281" s="29">
        <v>3</v>
      </c>
      <c r="F281" s="30" t="s">
        <v>346</v>
      </c>
      <c r="G281" s="31"/>
      <c r="H281" s="32">
        <v>30000</v>
      </c>
      <c r="I281" s="32">
        <v>30000</v>
      </c>
      <c r="J281" s="54">
        <v>60000</v>
      </c>
      <c r="K281" s="40"/>
      <c r="L281" s="36"/>
    </row>
    <row r="282" spans="1:12" ht="34.5" customHeight="1">
      <c r="A282" s="33"/>
      <c r="B282" s="53" t="s">
        <v>213</v>
      </c>
      <c r="C282" s="28">
        <v>40</v>
      </c>
      <c r="D282" s="29">
        <v>10</v>
      </c>
      <c r="E282" s="29">
        <v>3</v>
      </c>
      <c r="F282" s="30" t="s">
        <v>346</v>
      </c>
      <c r="G282" s="31" t="s">
        <v>211</v>
      </c>
      <c r="H282" s="32">
        <v>30000</v>
      </c>
      <c r="I282" s="32">
        <v>30000</v>
      </c>
      <c r="J282" s="54">
        <v>60000</v>
      </c>
      <c r="K282" s="40"/>
      <c r="L282" s="36"/>
    </row>
    <row r="283" spans="1:12" ht="182.25" customHeight="1">
      <c r="A283" s="33"/>
      <c r="B283" s="53" t="s">
        <v>345</v>
      </c>
      <c r="C283" s="28">
        <v>40</v>
      </c>
      <c r="D283" s="29">
        <v>10</v>
      </c>
      <c r="E283" s="29">
        <v>3</v>
      </c>
      <c r="F283" s="30" t="s">
        <v>344</v>
      </c>
      <c r="G283" s="31"/>
      <c r="H283" s="32">
        <v>400000</v>
      </c>
      <c r="I283" s="32">
        <v>400000</v>
      </c>
      <c r="J283" s="54">
        <v>478000</v>
      </c>
      <c r="K283" s="40"/>
      <c r="L283" s="36"/>
    </row>
    <row r="284" spans="1:12" ht="37.5">
      <c r="A284" s="33"/>
      <c r="B284" s="53" t="s">
        <v>213</v>
      </c>
      <c r="C284" s="28">
        <v>40</v>
      </c>
      <c r="D284" s="29">
        <v>10</v>
      </c>
      <c r="E284" s="29">
        <v>3</v>
      </c>
      <c r="F284" s="30" t="s">
        <v>344</v>
      </c>
      <c r="G284" s="31" t="s">
        <v>211</v>
      </c>
      <c r="H284" s="32">
        <v>400000</v>
      </c>
      <c r="I284" s="32">
        <v>400000</v>
      </c>
      <c r="J284" s="54">
        <v>478000</v>
      </c>
      <c r="K284" s="40"/>
      <c r="L284" s="36"/>
    </row>
    <row r="285" spans="1:12" ht="18.75">
      <c r="A285" s="33"/>
      <c r="B285" s="53" t="s">
        <v>215</v>
      </c>
      <c r="C285" s="28">
        <v>40</v>
      </c>
      <c r="D285" s="29">
        <v>10</v>
      </c>
      <c r="E285" s="29">
        <v>4</v>
      </c>
      <c r="F285" s="30"/>
      <c r="G285" s="31"/>
      <c r="H285" s="32">
        <v>73200300</v>
      </c>
      <c r="I285" s="32">
        <v>130205900</v>
      </c>
      <c r="J285" s="54">
        <v>150369200</v>
      </c>
      <c r="K285" s="40"/>
      <c r="L285" s="36"/>
    </row>
    <row r="286" spans="1:12" ht="37.5" customHeight="1">
      <c r="A286" s="33"/>
      <c r="B286" s="53" t="s">
        <v>279</v>
      </c>
      <c r="C286" s="28">
        <v>40</v>
      </c>
      <c r="D286" s="29">
        <v>10</v>
      </c>
      <c r="E286" s="29">
        <v>4</v>
      </c>
      <c r="F286" s="30">
        <v>300000</v>
      </c>
      <c r="G286" s="31"/>
      <c r="H286" s="32">
        <v>73200300</v>
      </c>
      <c r="I286" s="32">
        <v>130205900</v>
      </c>
      <c r="J286" s="54">
        <v>150369200</v>
      </c>
      <c r="K286" s="40"/>
      <c r="L286" s="36"/>
    </row>
    <row r="287" spans="1:12" ht="90.75" customHeight="1">
      <c r="A287" s="33"/>
      <c r="B287" s="53" t="s">
        <v>343</v>
      </c>
      <c r="C287" s="28">
        <v>40</v>
      </c>
      <c r="D287" s="29">
        <v>10</v>
      </c>
      <c r="E287" s="29">
        <v>4</v>
      </c>
      <c r="F287" s="30" t="s">
        <v>342</v>
      </c>
      <c r="G287" s="31"/>
      <c r="H287" s="32">
        <v>2190600</v>
      </c>
      <c r="I287" s="32">
        <v>1998100</v>
      </c>
      <c r="J287" s="54">
        <v>2020700</v>
      </c>
      <c r="K287" s="40"/>
      <c r="L287" s="36"/>
    </row>
    <row r="288" spans="1:12" ht="37.5">
      <c r="A288" s="33"/>
      <c r="B288" s="53" t="s">
        <v>213</v>
      </c>
      <c r="C288" s="28">
        <v>40</v>
      </c>
      <c r="D288" s="29">
        <v>10</v>
      </c>
      <c r="E288" s="29">
        <v>4</v>
      </c>
      <c r="F288" s="30" t="s">
        <v>342</v>
      </c>
      <c r="G288" s="31" t="s">
        <v>211</v>
      </c>
      <c r="H288" s="32">
        <v>2190600</v>
      </c>
      <c r="I288" s="32">
        <v>1998100</v>
      </c>
      <c r="J288" s="54">
        <v>2020700</v>
      </c>
      <c r="K288" s="40"/>
      <c r="L288" s="36"/>
    </row>
    <row r="289" spans="1:12" ht="126.75" customHeight="1">
      <c r="A289" s="33"/>
      <c r="B289" s="53" t="s">
        <v>341</v>
      </c>
      <c r="C289" s="28">
        <v>40</v>
      </c>
      <c r="D289" s="29">
        <v>10</v>
      </c>
      <c r="E289" s="29">
        <v>4</v>
      </c>
      <c r="F289" s="30" t="s">
        <v>340</v>
      </c>
      <c r="G289" s="31"/>
      <c r="H289" s="32">
        <v>70972000</v>
      </c>
      <c r="I289" s="32">
        <v>128137400</v>
      </c>
      <c r="J289" s="54">
        <v>148278100</v>
      </c>
      <c r="K289" s="40"/>
      <c r="L289" s="36"/>
    </row>
    <row r="290" spans="1:12" ht="37.5">
      <c r="A290" s="33"/>
      <c r="B290" s="53" t="s">
        <v>30</v>
      </c>
      <c r="C290" s="28">
        <v>40</v>
      </c>
      <c r="D290" s="29">
        <v>10</v>
      </c>
      <c r="E290" s="29">
        <v>4</v>
      </c>
      <c r="F290" s="30" t="s">
        <v>340</v>
      </c>
      <c r="G290" s="31" t="s">
        <v>28</v>
      </c>
      <c r="H290" s="32">
        <v>32963757.879999999</v>
      </c>
      <c r="I290" s="32">
        <v>34729600</v>
      </c>
      <c r="J290" s="54">
        <v>37942300</v>
      </c>
      <c r="K290" s="40"/>
      <c r="L290" s="36"/>
    </row>
    <row r="291" spans="1:12" ht="37.5">
      <c r="A291" s="33"/>
      <c r="B291" s="53" t="s">
        <v>213</v>
      </c>
      <c r="C291" s="28">
        <v>40</v>
      </c>
      <c r="D291" s="29">
        <v>10</v>
      </c>
      <c r="E291" s="29">
        <v>4</v>
      </c>
      <c r="F291" s="30" t="s">
        <v>340</v>
      </c>
      <c r="G291" s="31" t="s">
        <v>211</v>
      </c>
      <c r="H291" s="32">
        <v>38008242.119999997</v>
      </c>
      <c r="I291" s="32">
        <v>93407800</v>
      </c>
      <c r="J291" s="54">
        <v>110335800</v>
      </c>
      <c r="K291" s="40"/>
      <c r="L291" s="36"/>
    </row>
    <row r="292" spans="1:12" ht="126.75" customHeight="1">
      <c r="A292" s="33"/>
      <c r="B292" s="53" t="s">
        <v>336</v>
      </c>
      <c r="C292" s="28">
        <v>40</v>
      </c>
      <c r="D292" s="29">
        <v>10</v>
      </c>
      <c r="E292" s="29">
        <v>4</v>
      </c>
      <c r="F292" s="30" t="s">
        <v>335</v>
      </c>
      <c r="G292" s="31"/>
      <c r="H292" s="32">
        <v>37700</v>
      </c>
      <c r="I292" s="32">
        <v>70400</v>
      </c>
      <c r="J292" s="54">
        <v>70400</v>
      </c>
      <c r="K292" s="40"/>
      <c r="L292" s="36"/>
    </row>
    <row r="293" spans="1:12" ht="37.5">
      <c r="A293" s="33"/>
      <c r="B293" s="53" t="s">
        <v>180</v>
      </c>
      <c r="C293" s="28">
        <v>40</v>
      </c>
      <c r="D293" s="29">
        <v>10</v>
      </c>
      <c r="E293" s="29">
        <v>4</v>
      </c>
      <c r="F293" s="30" t="s">
        <v>335</v>
      </c>
      <c r="G293" s="31" t="s">
        <v>179</v>
      </c>
      <c r="H293" s="32">
        <v>37700</v>
      </c>
      <c r="I293" s="32">
        <v>70400</v>
      </c>
      <c r="J293" s="54">
        <v>70400</v>
      </c>
      <c r="K293" s="40"/>
      <c r="L293" s="36"/>
    </row>
    <row r="294" spans="1:12" ht="18.75">
      <c r="A294" s="33"/>
      <c r="B294" s="53" t="s">
        <v>339</v>
      </c>
      <c r="C294" s="28">
        <v>40</v>
      </c>
      <c r="D294" s="29">
        <v>10</v>
      </c>
      <c r="E294" s="29">
        <v>6</v>
      </c>
      <c r="F294" s="30"/>
      <c r="G294" s="31"/>
      <c r="H294" s="32">
        <v>12016500</v>
      </c>
      <c r="I294" s="32">
        <v>11124200</v>
      </c>
      <c r="J294" s="54">
        <v>11124200</v>
      </c>
      <c r="K294" s="40"/>
      <c r="L294" s="36"/>
    </row>
    <row r="295" spans="1:12" ht="36" customHeight="1">
      <c r="A295" s="33"/>
      <c r="B295" s="53" t="s">
        <v>279</v>
      </c>
      <c r="C295" s="28">
        <v>40</v>
      </c>
      <c r="D295" s="29">
        <v>10</v>
      </c>
      <c r="E295" s="29">
        <v>6</v>
      </c>
      <c r="F295" s="30">
        <v>300000</v>
      </c>
      <c r="G295" s="31"/>
      <c r="H295" s="32">
        <v>12016500</v>
      </c>
      <c r="I295" s="32">
        <v>11124200</v>
      </c>
      <c r="J295" s="54">
        <v>11124200</v>
      </c>
      <c r="K295" s="40"/>
      <c r="L295" s="36"/>
    </row>
    <row r="296" spans="1:12" ht="90.75" customHeight="1">
      <c r="A296" s="33"/>
      <c r="B296" s="53" t="s">
        <v>338</v>
      </c>
      <c r="C296" s="28">
        <v>40</v>
      </c>
      <c r="D296" s="29">
        <v>10</v>
      </c>
      <c r="E296" s="29">
        <v>6</v>
      </c>
      <c r="F296" s="30" t="s">
        <v>337</v>
      </c>
      <c r="G296" s="31"/>
      <c r="H296" s="32">
        <v>11939800</v>
      </c>
      <c r="I296" s="32">
        <v>10877100</v>
      </c>
      <c r="J296" s="54">
        <v>10877100</v>
      </c>
      <c r="K296" s="40"/>
      <c r="L296" s="36"/>
    </row>
    <row r="297" spans="1:12" ht="36" customHeight="1">
      <c r="A297" s="33"/>
      <c r="B297" s="53" t="s">
        <v>235</v>
      </c>
      <c r="C297" s="28">
        <v>40</v>
      </c>
      <c r="D297" s="29">
        <v>10</v>
      </c>
      <c r="E297" s="29">
        <v>6</v>
      </c>
      <c r="F297" s="30" t="s">
        <v>337</v>
      </c>
      <c r="G297" s="31" t="s">
        <v>234</v>
      </c>
      <c r="H297" s="32">
        <v>9385000</v>
      </c>
      <c r="I297" s="32">
        <v>9476500</v>
      </c>
      <c r="J297" s="54">
        <v>9552200</v>
      </c>
      <c r="K297" s="40"/>
      <c r="L297" s="36"/>
    </row>
    <row r="298" spans="1:12" ht="33.75" customHeight="1">
      <c r="A298" s="33"/>
      <c r="B298" s="53" t="s">
        <v>221</v>
      </c>
      <c r="C298" s="28">
        <v>40</v>
      </c>
      <c r="D298" s="29">
        <v>10</v>
      </c>
      <c r="E298" s="29">
        <v>6</v>
      </c>
      <c r="F298" s="30" t="s">
        <v>337</v>
      </c>
      <c r="G298" s="31" t="s">
        <v>220</v>
      </c>
      <c r="H298" s="32">
        <v>1317500</v>
      </c>
      <c r="I298" s="32">
        <v>747900</v>
      </c>
      <c r="J298" s="54">
        <v>673200</v>
      </c>
      <c r="K298" s="40"/>
      <c r="L298" s="36"/>
    </row>
    <row r="299" spans="1:12" ht="37.5">
      <c r="A299" s="33"/>
      <c r="B299" s="53" t="s">
        <v>219</v>
      </c>
      <c r="C299" s="28">
        <v>40</v>
      </c>
      <c r="D299" s="29">
        <v>10</v>
      </c>
      <c r="E299" s="29">
        <v>6</v>
      </c>
      <c r="F299" s="30" t="s">
        <v>337</v>
      </c>
      <c r="G299" s="31" t="s">
        <v>218</v>
      </c>
      <c r="H299" s="32">
        <v>267800</v>
      </c>
      <c r="I299" s="32">
        <v>158100</v>
      </c>
      <c r="J299" s="54">
        <v>150100</v>
      </c>
      <c r="K299" s="40"/>
      <c r="L299" s="36"/>
    </row>
    <row r="300" spans="1:12" ht="37.5">
      <c r="A300" s="33"/>
      <c r="B300" s="53" t="s">
        <v>30</v>
      </c>
      <c r="C300" s="28">
        <v>40</v>
      </c>
      <c r="D300" s="29">
        <v>10</v>
      </c>
      <c r="E300" s="29">
        <v>6</v>
      </c>
      <c r="F300" s="30" t="s">
        <v>337</v>
      </c>
      <c r="G300" s="31" t="s">
        <v>28</v>
      </c>
      <c r="H300" s="32">
        <v>959500</v>
      </c>
      <c r="I300" s="32">
        <v>484600</v>
      </c>
      <c r="J300" s="54">
        <v>491600</v>
      </c>
      <c r="K300" s="40"/>
      <c r="L300" s="36"/>
    </row>
    <row r="301" spans="1:12" ht="18.75">
      <c r="A301" s="33"/>
      <c r="B301" s="53" t="s">
        <v>178</v>
      </c>
      <c r="C301" s="28">
        <v>40</v>
      </c>
      <c r="D301" s="29">
        <v>10</v>
      </c>
      <c r="E301" s="29">
        <v>6</v>
      </c>
      <c r="F301" s="30" t="s">
        <v>337</v>
      </c>
      <c r="G301" s="31" t="s">
        <v>176</v>
      </c>
      <c r="H301" s="32">
        <v>10000</v>
      </c>
      <c r="I301" s="32">
        <v>10000</v>
      </c>
      <c r="J301" s="54">
        <v>10000</v>
      </c>
      <c r="K301" s="40"/>
      <c r="L301" s="36"/>
    </row>
    <row r="302" spans="1:12" ht="128.25" customHeight="1">
      <c r="A302" s="33"/>
      <c r="B302" s="53" t="s">
        <v>336</v>
      </c>
      <c r="C302" s="28">
        <v>40</v>
      </c>
      <c r="D302" s="29">
        <v>10</v>
      </c>
      <c r="E302" s="29">
        <v>6</v>
      </c>
      <c r="F302" s="30" t="s">
        <v>335</v>
      </c>
      <c r="G302" s="31"/>
      <c r="H302" s="32">
        <v>76700</v>
      </c>
      <c r="I302" s="32">
        <v>247100</v>
      </c>
      <c r="J302" s="54">
        <v>247100</v>
      </c>
      <c r="K302" s="40"/>
      <c r="L302" s="36"/>
    </row>
    <row r="303" spans="1:12" ht="35.25" customHeight="1">
      <c r="A303" s="33"/>
      <c r="B303" s="53" t="s">
        <v>235</v>
      </c>
      <c r="C303" s="28">
        <v>40</v>
      </c>
      <c r="D303" s="29">
        <v>10</v>
      </c>
      <c r="E303" s="29">
        <v>6</v>
      </c>
      <c r="F303" s="30" t="s">
        <v>335</v>
      </c>
      <c r="G303" s="31" t="s">
        <v>234</v>
      </c>
      <c r="H303" s="32">
        <v>76700</v>
      </c>
      <c r="I303" s="32">
        <v>247100</v>
      </c>
      <c r="J303" s="54">
        <v>247100</v>
      </c>
      <c r="K303" s="40"/>
      <c r="L303" s="36"/>
    </row>
    <row r="304" spans="1:12" ht="18.75">
      <c r="A304" s="33"/>
      <c r="B304" s="51" t="s">
        <v>14</v>
      </c>
      <c r="C304" s="23">
        <v>40</v>
      </c>
      <c r="D304" s="24">
        <v>11</v>
      </c>
      <c r="E304" s="24"/>
      <c r="F304" s="25"/>
      <c r="G304" s="26"/>
      <c r="H304" s="27">
        <v>40300</v>
      </c>
      <c r="I304" s="27">
        <v>40300</v>
      </c>
      <c r="J304" s="52">
        <v>40300</v>
      </c>
      <c r="K304" s="40"/>
      <c r="L304" s="36"/>
    </row>
    <row r="305" spans="1:12" ht="18.75">
      <c r="A305" s="33"/>
      <c r="B305" s="53" t="s">
        <v>334</v>
      </c>
      <c r="C305" s="28">
        <v>40</v>
      </c>
      <c r="D305" s="29">
        <v>11</v>
      </c>
      <c r="E305" s="29">
        <v>5</v>
      </c>
      <c r="F305" s="30"/>
      <c r="G305" s="31"/>
      <c r="H305" s="32">
        <v>40300</v>
      </c>
      <c r="I305" s="32">
        <v>40300</v>
      </c>
      <c r="J305" s="54">
        <v>40300</v>
      </c>
      <c r="K305" s="40"/>
      <c r="L305" s="36"/>
    </row>
    <row r="306" spans="1:12" ht="34.5" customHeight="1">
      <c r="A306" s="33"/>
      <c r="B306" s="53" t="s">
        <v>12</v>
      </c>
      <c r="C306" s="28">
        <v>40</v>
      </c>
      <c r="D306" s="29">
        <v>11</v>
      </c>
      <c r="E306" s="29">
        <v>5</v>
      </c>
      <c r="F306" s="30">
        <v>600000</v>
      </c>
      <c r="G306" s="31"/>
      <c r="H306" s="32">
        <v>40300</v>
      </c>
      <c r="I306" s="32">
        <v>40300</v>
      </c>
      <c r="J306" s="54">
        <v>40300</v>
      </c>
      <c r="K306" s="40"/>
      <c r="L306" s="36"/>
    </row>
    <row r="307" spans="1:12" ht="109.5" customHeight="1">
      <c r="A307" s="33"/>
      <c r="B307" s="53" t="s">
        <v>333</v>
      </c>
      <c r="C307" s="28">
        <v>40</v>
      </c>
      <c r="D307" s="29">
        <v>11</v>
      </c>
      <c r="E307" s="29">
        <v>5</v>
      </c>
      <c r="F307" s="30" t="s">
        <v>332</v>
      </c>
      <c r="G307" s="31"/>
      <c r="H307" s="32">
        <v>40300</v>
      </c>
      <c r="I307" s="32">
        <v>40300</v>
      </c>
      <c r="J307" s="54">
        <v>40300</v>
      </c>
      <c r="K307" s="40"/>
      <c r="L307" s="36"/>
    </row>
    <row r="308" spans="1:12" ht="37.5" customHeight="1">
      <c r="A308" s="33"/>
      <c r="B308" s="53" t="s">
        <v>235</v>
      </c>
      <c r="C308" s="28">
        <v>40</v>
      </c>
      <c r="D308" s="29">
        <v>11</v>
      </c>
      <c r="E308" s="29">
        <v>5</v>
      </c>
      <c r="F308" s="30" t="s">
        <v>332</v>
      </c>
      <c r="G308" s="31" t="s">
        <v>234</v>
      </c>
      <c r="H308" s="32">
        <v>27300</v>
      </c>
      <c r="I308" s="32">
        <v>27300</v>
      </c>
      <c r="J308" s="54">
        <v>27300</v>
      </c>
      <c r="K308" s="40"/>
      <c r="L308" s="36"/>
    </row>
    <row r="309" spans="1:12" ht="34.5" customHeight="1">
      <c r="A309" s="33"/>
      <c r="B309" s="53" t="s">
        <v>30</v>
      </c>
      <c r="C309" s="28">
        <v>40</v>
      </c>
      <c r="D309" s="29">
        <v>11</v>
      </c>
      <c r="E309" s="29">
        <v>5</v>
      </c>
      <c r="F309" s="30" t="s">
        <v>332</v>
      </c>
      <c r="G309" s="31" t="s">
        <v>28</v>
      </c>
      <c r="H309" s="32">
        <v>13000</v>
      </c>
      <c r="I309" s="32">
        <v>13000</v>
      </c>
      <c r="J309" s="54">
        <v>13000</v>
      </c>
      <c r="K309" s="40"/>
      <c r="L309" s="36"/>
    </row>
    <row r="310" spans="1:12" ht="18.75">
      <c r="A310" s="33"/>
      <c r="B310" s="51" t="s">
        <v>331</v>
      </c>
      <c r="C310" s="23">
        <v>40</v>
      </c>
      <c r="D310" s="24">
        <v>12</v>
      </c>
      <c r="E310" s="24"/>
      <c r="F310" s="25"/>
      <c r="G310" s="26"/>
      <c r="H310" s="27">
        <v>17898000</v>
      </c>
      <c r="I310" s="27">
        <v>17898000</v>
      </c>
      <c r="J310" s="52">
        <v>17898000</v>
      </c>
      <c r="K310" s="40"/>
      <c r="L310" s="36"/>
    </row>
    <row r="311" spans="1:12" ht="18.75">
      <c r="A311" s="33"/>
      <c r="B311" s="53" t="s">
        <v>330</v>
      </c>
      <c r="C311" s="28">
        <v>40</v>
      </c>
      <c r="D311" s="29">
        <v>12</v>
      </c>
      <c r="E311" s="29">
        <v>4</v>
      </c>
      <c r="F311" s="30"/>
      <c r="G311" s="31"/>
      <c r="H311" s="32">
        <v>17898000</v>
      </c>
      <c r="I311" s="32">
        <v>17898000</v>
      </c>
      <c r="J311" s="54">
        <v>17898000</v>
      </c>
      <c r="K311" s="40"/>
      <c r="L311" s="36"/>
    </row>
    <row r="312" spans="1:12" ht="71.25" customHeight="1">
      <c r="A312" s="33"/>
      <c r="B312" s="53" t="s">
        <v>329</v>
      </c>
      <c r="C312" s="28">
        <v>40</v>
      </c>
      <c r="D312" s="29">
        <v>12</v>
      </c>
      <c r="E312" s="29">
        <v>4</v>
      </c>
      <c r="F312" s="30">
        <v>1720000</v>
      </c>
      <c r="G312" s="31"/>
      <c r="H312" s="32">
        <v>17898000</v>
      </c>
      <c r="I312" s="32">
        <v>17898000</v>
      </c>
      <c r="J312" s="54">
        <v>17898000</v>
      </c>
      <c r="K312" s="40"/>
      <c r="L312" s="36"/>
    </row>
    <row r="313" spans="1:12" ht="71.25" customHeight="1">
      <c r="A313" s="33"/>
      <c r="B313" s="53" t="s">
        <v>328</v>
      </c>
      <c r="C313" s="28">
        <v>40</v>
      </c>
      <c r="D313" s="29">
        <v>12</v>
      </c>
      <c r="E313" s="29">
        <v>4</v>
      </c>
      <c r="F313" s="30" t="s">
        <v>327</v>
      </c>
      <c r="G313" s="31"/>
      <c r="H313" s="32">
        <v>5205000</v>
      </c>
      <c r="I313" s="32">
        <v>5205000</v>
      </c>
      <c r="J313" s="54">
        <v>5205000</v>
      </c>
      <c r="K313" s="40"/>
      <c r="L313" s="36"/>
    </row>
    <row r="314" spans="1:12" ht="33.75" customHeight="1">
      <c r="A314" s="33"/>
      <c r="B314" s="53" t="s">
        <v>30</v>
      </c>
      <c r="C314" s="28">
        <v>40</v>
      </c>
      <c r="D314" s="29">
        <v>12</v>
      </c>
      <c r="E314" s="29">
        <v>4</v>
      </c>
      <c r="F314" s="30" t="s">
        <v>327</v>
      </c>
      <c r="G314" s="31" t="s">
        <v>28</v>
      </c>
      <c r="H314" s="32">
        <v>5205000</v>
      </c>
      <c r="I314" s="32">
        <v>5205000</v>
      </c>
      <c r="J314" s="54">
        <v>5205000</v>
      </c>
      <c r="K314" s="40"/>
      <c r="L314" s="36"/>
    </row>
    <row r="315" spans="1:12" ht="90.75" customHeight="1">
      <c r="A315" s="33"/>
      <c r="B315" s="53" t="s">
        <v>326</v>
      </c>
      <c r="C315" s="28">
        <v>40</v>
      </c>
      <c r="D315" s="29">
        <v>12</v>
      </c>
      <c r="E315" s="29">
        <v>4</v>
      </c>
      <c r="F315" s="30" t="s">
        <v>325</v>
      </c>
      <c r="G315" s="31"/>
      <c r="H315" s="32">
        <v>12693000</v>
      </c>
      <c r="I315" s="32">
        <v>12693000</v>
      </c>
      <c r="J315" s="54">
        <v>12693000</v>
      </c>
      <c r="K315" s="40"/>
      <c r="L315" s="36"/>
    </row>
    <row r="316" spans="1:12" ht="54.75" customHeight="1">
      <c r="A316" s="33"/>
      <c r="B316" s="53" t="s">
        <v>50</v>
      </c>
      <c r="C316" s="28">
        <v>40</v>
      </c>
      <c r="D316" s="29">
        <v>12</v>
      </c>
      <c r="E316" s="29">
        <v>4</v>
      </c>
      <c r="F316" s="30" t="s">
        <v>325</v>
      </c>
      <c r="G316" s="31" t="s">
        <v>48</v>
      </c>
      <c r="H316" s="32">
        <v>12693000</v>
      </c>
      <c r="I316" s="32">
        <v>12693000</v>
      </c>
      <c r="J316" s="54">
        <v>12693000</v>
      </c>
      <c r="K316" s="40"/>
      <c r="L316" s="36"/>
    </row>
    <row r="317" spans="1:12" ht="18.75" customHeight="1">
      <c r="A317" s="33"/>
      <c r="B317" s="51" t="s">
        <v>324</v>
      </c>
      <c r="C317" s="23">
        <v>50</v>
      </c>
      <c r="D317" s="24"/>
      <c r="E317" s="24"/>
      <c r="F317" s="25"/>
      <c r="G317" s="26"/>
      <c r="H317" s="27">
        <v>61057000</v>
      </c>
      <c r="I317" s="27">
        <v>82257000</v>
      </c>
      <c r="J317" s="52">
        <v>105257000</v>
      </c>
      <c r="K317" s="40"/>
      <c r="L317" s="36"/>
    </row>
    <row r="318" spans="1:12" ht="18.75" customHeight="1">
      <c r="A318" s="33"/>
      <c r="B318" s="51" t="s">
        <v>122</v>
      </c>
      <c r="C318" s="23">
        <v>50</v>
      </c>
      <c r="D318" s="24">
        <v>1</v>
      </c>
      <c r="E318" s="24"/>
      <c r="F318" s="25"/>
      <c r="G318" s="26"/>
      <c r="H318" s="27">
        <v>31196000</v>
      </c>
      <c r="I318" s="27">
        <v>59396000</v>
      </c>
      <c r="J318" s="52">
        <v>92396000</v>
      </c>
      <c r="K318" s="40"/>
      <c r="L318" s="36"/>
    </row>
    <row r="319" spans="1:12" ht="35.25" customHeight="1">
      <c r="A319" s="33"/>
      <c r="B319" s="53" t="s">
        <v>323</v>
      </c>
      <c r="C319" s="28">
        <v>50</v>
      </c>
      <c r="D319" s="29">
        <v>1</v>
      </c>
      <c r="E319" s="29">
        <v>6</v>
      </c>
      <c r="F319" s="30"/>
      <c r="G319" s="31"/>
      <c r="H319" s="32">
        <v>30196000</v>
      </c>
      <c r="I319" s="32">
        <v>28396000</v>
      </c>
      <c r="J319" s="54">
        <v>28396000</v>
      </c>
      <c r="K319" s="40"/>
      <c r="L319" s="36"/>
    </row>
    <row r="320" spans="1:12" ht="33.75" customHeight="1">
      <c r="A320" s="33"/>
      <c r="B320" s="53" t="s">
        <v>307</v>
      </c>
      <c r="C320" s="28">
        <v>50</v>
      </c>
      <c r="D320" s="29">
        <v>1</v>
      </c>
      <c r="E320" s="29">
        <v>6</v>
      </c>
      <c r="F320" s="30">
        <v>1900000</v>
      </c>
      <c r="G320" s="31"/>
      <c r="H320" s="32">
        <v>30196000</v>
      </c>
      <c r="I320" s="32">
        <v>28396000</v>
      </c>
      <c r="J320" s="54">
        <v>28396000</v>
      </c>
      <c r="K320" s="40"/>
      <c r="L320" s="36"/>
    </row>
    <row r="321" spans="1:12" ht="72.75" customHeight="1">
      <c r="A321" s="33"/>
      <c r="B321" s="53" t="s">
        <v>322</v>
      </c>
      <c r="C321" s="28">
        <v>50</v>
      </c>
      <c r="D321" s="29">
        <v>1</v>
      </c>
      <c r="E321" s="29">
        <v>6</v>
      </c>
      <c r="F321" s="30" t="s">
        <v>321</v>
      </c>
      <c r="G321" s="31"/>
      <c r="H321" s="32">
        <v>30196000</v>
      </c>
      <c r="I321" s="32">
        <v>28396000</v>
      </c>
      <c r="J321" s="54">
        <v>28396000</v>
      </c>
      <c r="K321" s="40"/>
      <c r="L321" s="36"/>
    </row>
    <row r="322" spans="1:12" ht="33.75" customHeight="1">
      <c r="A322" s="33"/>
      <c r="B322" s="53" t="s">
        <v>235</v>
      </c>
      <c r="C322" s="28">
        <v>50</v>
      </c>
      <c r="D322" s="29">
        <v>1</v>
      </c>
      <c r="E322" s="29">
        <v>6</v>
      </c>
      <c r="F322" s="30" t="s">
        <v>321</v>
      </c>
      <c r="G322" s="31" t="s">
        <v>234</v>
      </c>
      <c r="H322" s="32">
        <v>28380400</v>
      </c>
      <c r="I322" s="32">
        <v>26780400</v>
      </c>
      <c r="J322" s="54">
        <v>26780400</v>
      </c>
      <c r="K322" s="40"/>
      <c r="L322" s="36"/>
    </row>
    <row r="323" spans="1:12" ht="34.5" customHeight="1">
      <c r="A323" s="33"/>
      <c r="B323" s="53" t="s">
        <v>221</v>
      </c>
      <c r="C323" s="28">
        <v>50</v>
      </c>
      <c r="D323" s="29">
        <v>1</v>
      </c>
      <c r="E323" s="29">
        <v>6</v>
      </c>
      <c r="F323" s="30" t="s">
        <v>321</v>
      </c>
      <c r="G323" s="31" t="s">
        <v>220</v>
      </c>
      <c r="H323" s="32">
        <v>1607300</v>
      </c>
      <c r="I323" s="32">
        <v>1407300</v>
      </c>
      <c r="J323" s="54">
        <v>1407300</v>
      </c>
      <c r="K323" s="40"/>
      <c r="L323" s="36"/>
    </row>
    <row r="324" spans="1:12" ht="35.25" customHeight="1">
      <c r="A324" s="33"/>
      <c r="B324" s="53" t="s">
        <v>219</v>
      </c>
      <c r="C324" s="28">
        <v>50</v>
      </c>
      <c r="D324" s="29">
        <v>1</v>
      </c>
      <c r="E324" s="29">
        <v>6</v>
      </c>
      <c r="F324" s="30" t="s">
        <v>321</v>
      </c>
      <c r="G324" s="31" t="s">
        <v>218</v>
      </c>
      <c r="H324" s="32">
        <v>76000</v>
      </c>
      <c r="I324" s="32">
        <v>76000</v>
      </c>
      <c r="J324" s="54">
        <v>76000</v>
      </c>
      <c r="K324" s="40"/>
      <c r="L324" s="36"/>
    </row>
    <row r="325" spans="1:12" ht="35.25" customHeight="1">
      <c r="A325" s="33"/>
      <c r="B325" s="53" t="s">
        <v>30</v>
      </c>
      <c r="C325" s="28">
        <v>50</v>
      </c>
      <c r="D325" s="29">
        <v>1</v>
      </c>
      <c r="E325" s="29">
        <v>6</v>
      </c>
      <c r="F325" s="30" t="s">
        <v>321</v>
      </c>
      <c r="G325" s="31" t="s">
        <v>28</v>
      </c>
      <c r="H325" s="32">
        <v>130000</v>
      </c>
      <c r="I325" s="32">
        <v>130000</v>
      </c>
      <c r="J325" s="54">
        <v>130000</v>
      </c>
      <c r="K325" s="40"/>
      <c r="L325" s="36"/>
    </row>
    <row r="326" spans="1:12" ht="18.75">
      <c r="A326" s="33"/>
      <c r="B326" s="53" t="s">
        <v>178</v>
      </c>
      <c r="C326" s="28">
        <v>50</v>
      </c>
      <c r="D326" s="29">
        <v>1</v>
      </c>
      <c r="E326" s="29">
        <v>6</v>
      </c>
      <c r="F326" s="30" t="s">
        <v>321</v>
      </c>
      <c r="G326" s="31" t="s">
        <v>176</v>
      </c>
      <c r="H326" s="32">
        <v>2300</v>
      </c>
      <c r="I326" s="32">
        <v>2300</v>
      </c>
      <c r="J326" s="54">
        <v>2300</v>
      </c>
      <c r="K326" s="40"/>
      <c r="L326" s="36"/>
    </row>
    <row r="327" spans="1:12" ht="18.75">
      <c r="A327" s="33"/>
      <c r="B327" s="53" t="s">
        <v>320</v>
      </c>
      <c r="C327" s="28">
        <v>50</v>
      </c>
      <c r="D327" s="29">
        <v>1</v>
      </c>
      <c r="E327" s="29">
        <v>11</v>
      </c>
      <c r="F327" s="30"/>
      <c r="G327" s="31"/>
      <c r="H327" s="32">
        <v>1000000</v>
      </c>
      <c r="I327" s="32">
        <v>1000000</v>
      </c>
      <c r="J327" s="54">
        <v>1000000</v>
      </c>
      <c r="K327" s="40"/>
      <c r="L327" s="36"/>
    </row>
    <row r="328" spans="1:12" ht="37.5">
      <c r="A328" s="33"/>
      <c r="B328" s="53" t="s">
        <v>307</v>
      </c>
      <c r="C328" s="28">
        <v>50</v>
      </c>
      <c r="D328" s="29">
        <v>1</v>
      </c>
      <c r="E328" s="29">
        <v>11</v>
      </c>
      <c r="F328" s="30">
        <v>1900000</v>
      </c>
      <c r="G328" s="31"/>
      <c r="H328" s="32">
        <v>1000000</v>
      </c>
      <c r="I328" s="32">
        <v>1000000</v>
      </c>
      <c r="J328" s="54">
        <v>1000000</v>
      </c>
      <c r="K328" s="40"/>
      <c r="L328" s="36"/>
    </row>
    <row r="329" spans="1:12" ht="53.25" customHeight="1">
      <c r="A329" s="33"/>
      <c r="B329" s="53" t="s">
        <v>319</v>
      </c>
      <c r="C329" s="28">
        <v>50</v>
      </c>
      <c r="D329" s="29">
        <v>1</v>
      </c>
      <c r="E329" s="29">
        <v>11</v>
      </c>
      <c r="F329" s="30" t="s">
        <v>318</v>
      </c>
      <c r="G329" s="31"/>
      <c r="H329" s="32">
        <v>1000000</v>
      </c>
      <c r="I329" s="32">
        <v>1000000</v>
      </c>
      <c r="J329" s="54">
        <v>1000000</v>
      </c>
      <c r="K329" s="40"/>
      <c r="L329" s="36"/>
    </row>
    <row r="330" spans="1:12" ht="18.75">
      <c r="A330" s="33"/>
      <c r="B330" s="53" t="s">
        <v>316</v>
      </c>
      <c r="C330" s="28">
        <v>50</v>
      </c>
      <c r="D330" s="29">
        <v>1</v>
      </c>
      <c r="E330" s="29">
        <v>11</v>
      </c>
      <c r="F330" s="30" t="s">
        <v>318</v>
      </c>
      <c r="G330" s="31" t="s">
        <v>314</v>
      </c>
      <c r="H330" s="32">
        <v>1000000</v>
      </c>
      <c r="I330" s="32">
        <v>1000000</v>
      </c>
      <c r="J330" s="54">
        <v>1000000</v>
      </c>
      <c r="K330" s="40"/>
      <c r="L330" s="36"/>
    </row>
    <row r="331" spans="1:12" ht="18.75">
      <c r="A331" s="33"/>
      <c r="B331" s="53" t="s">
        <v>121</v>
      </c>
      <c r="C331" s="28">
        <v>50</v>
      </c>
      <c r="D331" s="29">
        <v>1</v>
      </c>
      <c r="E331" s="29">
        <v>13</v>
      </c>
      <c r="F331" s="30"/>
      <c r="G331" s="31"/>
      <c r="H331" s="32">
        <v>0</v>
      </c>
      <c r="I331" s="32">
        <v>30000000</v>
      </c>
      <c r="J331" s="54">
        <v>63000000</v>
      </c>
      <c r="K331" s="40"/>
      <c r="L331" s="36"/>
    </row>
    <row r="332" spans="1:12" ht="33.75" customHeight="1">
      <c r="A332" s="33"/>
      <c r="B332" s="53" t="s">
        <v>307</v>
      </c>
      <c r="C332" s="28">
        <v>50</v>
      </c>
      <c r="D332" s="29">
        <v>1</v>
      </c>
      <c r="E332" s="29">
        <v>13</v>
      </c>
      <c r="F332" s="30">
        <v>1900000</v>
      </c>
      <c r="G332" s="31"/>
      <c r="H332" s="32">
        <v>0</v>
      </c>
      <c r="I332" s="32">
        <v>30000000</v>
      </c>
      <c r="J332" s="54">
        <v>63000000</v>
      </c>
      <c r="K332" s="40"/>
      <c r="L332" s="36"/>
    </row>
    <row r="333" spans="1:12" ht="54" customHeight="1">
      <c r="A333" s="33"/>
      <c r="B333" s="53" t="s">
        <v>317</v>
      </c>
      <c r="C333" s="28">
        <v>50</v>
      </c>
      <c r="D333" s="29">
        <v>1</v>
      </c>
      <c r="E333" s="29">
        <v>13</v>
      </c>
      <c r="F333" s="30" t="s">
        <v>315</v>
      </c>
      <c r="G333" s="31"/>
      <c r="H333" s="32">
        <v>0</v>
      </c>
      <c r="I333" s="32">
        <v>30000000</v>
      </c>
      <c r="J333" s="54">
        <v>63000000</v>
      </c>
      <c r="K333" s="40"/>
      <c r="L333" s="36"/>
    </row>
    <row r="334" spans="1:12" ht="18.75">
      <c r="A334" s="33"/>
      <c r="B334" s="53" t="s">
        <v>316</v>
      </c>
      <c r="C334" s="28">
        <v>50</v>
      </c>
      <c r="D334" s="29">
        <v>1</v>
      </c>
      <c r="E334" s="29">
        <v>13</v>
      </c>
      <c r="F334" s="30" t="s">
        <v>315</v>
      </c>
      <c r="G334" s="31" t="s">
        <v>314</v>
      </c>
      <c r="H334" s="32">
        <v>0</v>
      </c>
      <c r="I334" s="32">
        <v>30000000</v>
      </c>
      <c r="J334" s="54">
        <v>63000000</v>
      </c>
      <c r="K334" s="40"/>
      <c r="L334" s="36"/>
    </row>
    <row r="335" spans="1:12" ht="18" customHeight="1">
      <c r="A335" s="33"/>
      <c r="B335" s="51" t="s">
        <v>115</v>
      </c>
      <c r="C335" s="23">
        <v>50</v>
      </c>
      <c r="D335" s="24">
        <v>4</v>
      </c>
      <c r="E335" s="24"/>
      <c r="F335" s="25"/>
      <c r="G335" s="26"/>
      <c r="H335" s="27">
        <v>2861000</v>
      </c>
      <c r="I335" s="27">
        <v>2861000</v>
      </c>
      <c r="J335" s="52">
        <v>2861000</v>
      </c>
      <c r="K335" s="40"/>
      <c r="L335" s="36"/>
    </row>
    <row r="336" spans="1:12" ht="18.75">
      <c r="A336" s="33"/>
      <c r="B336" s="53" t="s">
        <v>273</v>
      </c>
      <c r="C336" s="28">
        <v>50</v>
      </c>
      <c r="D336" s="29">
        <v>4</v>
      </c>
      <c r="E336" s="29">
        <v>10</v>
      </c>
      <c r="F336" s="30"/>
      <c r="G336" s="31"/>
      <c r="H336" s="32">
        <v>2861000</v>
      </c>
      <c r="I336" s="32">
        <v>2861000</v>
      </c>
      <c r="J336" s="54">
        <v>2861000</v>
      </c>
      <c r="K336" s="40"/>
      <c r="L336" s="36"/>
    </row>
    <row r="337" spans="1:12" ht="37.5">
      <c r="A337" s="33"/>
      <c r="B337" s="53" t="s">
        <v>307</v>
      </c>
      <c r="C337" s="28">
        <v>50</v>
      </c>
      <c r="D337" s="29">
        <v>4</v>
      </c>
      <c r="E337" s="29">
        <v>10</v>
      </c>
      <c r="F337" s="30">
        <v>1900000</v>
      </c>
      <c r="G337" s="31"/>
      <c r="H337" s="32">
        <v>2861000</v>
      </c>
      <c r="I337" s="32">
        <v>2861000</v>
      </c>
      <c r="J337" s="54">
        <v>2861000</v>
      </c>
      <c r="K337" s="40"/>
      <c r="L337" s="36"/>
    </row>
    <row r="338" spans="1:12" ht="52.5" customHeight="1">
      <c r="A338" s="33"/>
      <c r="B338" s="53" t="s">
        <v>313</v>
      </c>
      <c r="C338" s="28">
        <v>50</v>
      </c>
      <c r="D338" s="29">
        <v>4</v>
      </c>
      <c r="E338" s="29">
        <v>10</v>
      </c>
      <c r="F338" s="30" t="s">
        <v>312</v>
      </c>
      <c r="G338" s="31"/>
      <c r="H338" s="32">
        <v>127120</v>
      </c>
      <c r="I338" s="32">
        <v>269000</v>
      </c>
      <c r="J338" s="54">
        <v>269000</v>
      </c>
      <c r="K338" s="40"/>
      <c r="L338" s="36"/>
    </row>
    <row r="339" spans="1:12" ht="37.5">
      <c r="A339" s="33"/>
      <c r="B339" s="53" t="s">
        <v>219</v>
      </c>
      <c r="C339" s="28">
        <v>50</v>
      </c>
      <c r="D339" s="29">
        <v>4</v>
      </c>
      <c r="E339" s="29">
        <v>10</v>
      </c>
      <c r="F339" s="30" t="s">
        <v>312</v>
      </c>
      <c r="G339" s="31" t="s">
        <v>218</v>
      </c>
      <c r="H339" s="32">
        <v>127120</v>
      </c>
      <c r="I339" s="32">
        <v>269000</v>
      </c>
      <c r="J339" s="54">
        <v>269000</v>
      </c>
      <c r="K339" s="40"/>
      <c r="L339" s="36"/>
    </row>
    <row r="340" spans="1:12" ht="56.25">
      <c r="A340" s="33"/>
      <c r="B340" s="53" t="s">
        <v>311</v>
      </c>
      <c r="C340" s="28">
        <v>50</v>
      </c>
      <c r="D340" s="29">
        <v>4</v>
      </c>
      <c r="E340" s="29">
        <v>10</v>
      </c>
      <c r="F340" s="30" t="s">
        <v>310</v>
      </c>
      <c r="G340" s="31"/>
      <c r="H340" s="32">
        <v>2733880</v>
      </c>
      <c r="I340" s="32">
        <v>2592000</v>
      </c>
      <c r="J340" s="54">
        <v>2592000</v>
      </c>
      <c r="K340" s="40"/>
      <c r="L340" s="36"/>
    </row>
    <row r="341" spans="1:12" ht="37.5">
      <c r="A341" s="33"/>
      <c r="B341" s="53" t="s">
        <v>219</v>
      </c>
      <c r="C341" s="28">
        <v>50</v>
      </c>
      <c r="D341" s="29">
        <v>4</v>
      </c>
      <c r="E341" s="29">
        <v>10</v>
      </c>
      <c r="F341" s="30" t="s">
        <v>310</v>
      </c>
      <c r="G341" s="31" t="s">
        <v>218</v>
      </c>
      <c r="H341" s="32">
        <v>2733880</v>
      </c>
      <c r="I341" s="32">
        <v>2592000</v>
      </c>
      <c r="J341" s="54">
        <v>2592000</v>
      </c>
      <c r="K341" s="40"/>
      <c r="L341" s="36"/>
    </row>
    <row r="342" spans="1:12" ht="18.75">
      <c r="A342" s="33"/>
      <c r="B342" s="53" t="s">
        <v>309</v>
      </c>
      <c r="C342" s="28">
        <v>50</v>
      </c>
      <c r="D342" s="29">
        <v>13</v>
      </c>
      <c r="E342" s="29"/>
      <c r="F342" s="30"/>
      <c r="G342" s="31"/>
      <c r="H342" s="32">
        <v>27000000</v>
      </c>
      <c r="I342" s="32">
        <v>20000000</v>
      </c>
      <c r="J342" s="54">
        <v>10000000</v>
      </c>
      <c r="K342" s="40"/>
      <c r="L342" s="36"/>
    </row>
    <row r="343" spans="1:12" ht="37.5">
      <c r="A343" s="33"/>
      <c r="B343" s="51" t="s">
        <v>308</v>
      </c>
      <c r="C343" s="23">
        <v>50</v>
      </c>
      <c r="D343" s="24">
        <v>13</v>
      </c>
      <c r="E343" s="24">
        <v>1</v>
      </c>
      <c r="F343" s="25"/>
      <c r="G343" s="26"/>
      <c r="H343" s="27">
        <v>27000000</v>
      </c>
      <c r="I343" s="27">
        <v>20000000</v>
      </c>
      <c r="J343" s="52">
        <v>10000000</v>
      </c>
      <c r="K343" s="40"/>
      <c r="L343" s="36"/>
    </row>
    <row r="344" spans="1:12" ht="37.5">
      <c r="A344" s="33"/>
      <c r="B344" s="53" t="s">
        <v>307</v>
      </c>
      <c r="C344" s="28">
        <v>50</v>
      </c>
      <c r="D344" s="29">
        <v>13</v>
      </c>
      <c r="E344" s="29">
        <v>1</v>
      </c>
      <c r="F344" s="30">
        <v>1900000</v>
      </c>
      <c r="G344" s="31"/>
      <c r="H344" s="32">
        <v>27000000</v>
      </c>
      <c r="I344" s="32">
        <v>20000000</v>
      </c>
      <c r="J344" s="54">
        <v>10000000</v>
      </c>
      <c r="K344" s="40"/>
      <c r="L344" s="36"/>
    </row>
    <row r="345" spans="1:12" ht="56.25">
      <c r="A345" s="33"/>
      <c r="B345" s="53" t="s">
        <v>306</v>
      </c>
      <c r="C345" s="28">
        <v>50</v>
      </c>
      <c r="D345" s="29">
        <v>13</v>
      </c>
      <c r="E345" s="29">
        <v>1</v>
      </c>
      <c r="F345" s="30" t="s">
        <v>304</v>
      </c>
      <c r="G345" s="31"/>
      <c r="H345" s="32">
        <v>27000000</v>
      </c>
      <c r="I345" s="32">
        <v>20000000</v>
      </c>
      <c r="J345" s="54">
        <v>10000000</v>
      </c>
      <c r="K345" s="40"/>
      <c r="L345" s="36"/>
    </row>
    <row r="346" spans="1:12" ht="18.75">
      <c r="A346" s="33"/>
      <c r="B346" s="53" t="s">
        <v>305</v>
      </c>
      <c r="C346" s="28">
        <v>50</v>
      </c>
      <c r="D346" s="29">
        <v>13</v>
      </c>
      <c r="E346" s="29">
        <v>1</v>
      </c>
      <c r="F346" s="30" t="s">
        <v>304</v>
      </c>
      <c r="G346" s="31" t="s">
        <v>303</v>
      </c>
      <c r="H346" s="32">
        <v>27000000</v>
      </c>
      <c r="I346" s="32">
        <v>20000000</v>
      </c>
      <c r="J346" s="54">
        <v>10000000</v>
      </c>
      <c r="K346" s="40"/>
      <c r="L346" s="36"/>
    </row>
    <row r="347" spans="1:12" ht="37.5">
      <c r="A347" s="33"/>
      <c r="B347" s="51" t="s">
        <v>302</v>
      </c>
      <c r="C347" s="23">
        <v>70</v>
      </c>
      <c r="D347" s="24"/>
      <c r="E347" s="24"/>
      <c r="F347" s="25"/>
      <c r="G347" s="26"/>
      <c r="H347" s="27">
        <v>688871291.59000003</v>
      </c>
      <c r="I347" s="27">
        <v>110800800</v>
      </c>
      <c r="J347" s="52">
        <v>112337300</v>
      </c>
      <c r="K347" s="40"/>
      <c r="L347" s="36"/>
    </row>
    <row r="348" spans="1:12" ht="18.75">
      <c r="A348" s="33"/>
      <c r="B348" s="51" t="s">
        <v>122</v>
      </c>
      <c r="C348" s="23">
        <v>70</v>
      </c>
      <c r="D348" s="24">
        <v>1</v>
      </c>
      <c r="E348" s="24"/>
      <c r="F348" s="25"/>
      <c r="G348" s="26"/>
      <c r="H348" s="27">
        <v>15638200</v>
      </c>
      <c r="I348" s="27">
        <v>10000000</v>
      </c>
      <c r="J348" s="52">
        <v>10000000</v>
      </c>
      <c r="K348" s="40"/>
      <c r="L348" s="36"/>
    </row>
    <row r="349" spans="1:12" ht="18.75">
      <c r="A349" s="33"/>
      <c r="B349" s="53" t="s">
        <v>121</v>
      </c>
      <c r="C349" s="28">
        <v>70</v>
      </c>
      <c r="D349" s="29">
        <v>1</v>
      </c>
      <c r="E349" s="29">
        <v>13</v>
      </c>
      <c r="F349" s="30"/>
      <c r="G349" s="31"/>
      <c r="H349" s="32">
        <v>15638200</v>
      </c>
      <c r="I349" s="32">
        <v>10000000</v>
      </c>
      <c r="J349" s="54">
        <v>10000000</v>
      </c>
      <c r="K349" s="40"/>
      <c r="L349" s="36"/>
    </row>
    <row r="350" spans="1:12" ht="37.5">
      <c r="A350" s="33"/>
      <c r="B350" s="53" t="s">
        <v>118</v>
      </c>
      <c r="C350" s="28">
        <v>70</v>
      </c>
      <c r="D350" s="29">
        <v>1</v>
      </c>
      <c r="E350" s="29">
        <v>13</v>
      </c>
      <c r="F350" s="30">
        <v>2200000</v>
      </c>
      <c r="G350" s="31"/>
      <c r="H350" s="32">
        <v>15638200</v>
      </c>
      <c r="I350" s="32">
        <v>10000000</v>
      </c>
      <c r="J350" s="54">
        <v>10000000</v>
      </c>
      <c r="K350" s="40"/>
      <c r="L350" s="36"/>
    </row>
    <row r="351" spans="1:12" ht="89.25" customHeight="1">
      <c r="A351" s="33"/>
      <c r="B351" s="53" t="s">
        <v>117</v>
      </c>
      <c r="C351" s="28">
        <v>70</v>
      </c>
      <c r="D351" s="29">
        <v>1</v>
      </c>
      <c r="E351" s="29">
        <v>13</v>
      </c>
      <c r="F351" s="30" t="s">
        <v>116</v>
      </c>
      <c r="G351" s="31"/>
      <c r="H351" s="32">
        <v>15638200</v>
      </c>
      <c r="I351" s="32">
        <v>10000000</v>
      </c>
      <c r="J351" s="54">
        <v>10000000</v>
      </c>
      <c r="K351" s="40"/>
      <c r="L351" s="36"/>
    </row>
    <row r="352" spans="1:12" ht="37.5">
      <c r="A352" s="33"/>
      <c r="B352" s="53" t="s">
        <v>219</v>
      </c>
      <c r="C352" s="28">
        <v>70</v>
      </c>
      <c r="D352" s="29">
        <v>1</v>
      </c>
      <c r="E352" s="29">
        <v>13</v>
      </c>
      <c r="F352" s="30" t="s">
        <v>116</v>
      </c>
      <c r="G352" s="31" t="s">
        <v>218</v>
      </c>
      <c r="H352" s="32">
        <v>795500</v>
      </c>
      <c r="I352" s="32">
        <v>250000</v>
      </c>
      <c r="J352" s="54">
        <v>250000</v>
      </c>
      <c r="K352" s="40"/>
      <c r="L352" s="36"/>
    </row>
    <row r="353" spans="1:12" ht="37.5">
      <c r="A353" s="33"/>
      <c r="B353" s="53" t="s">
        <v>30</v>
      </c>
      <c r="C353" s="28">
        <v>70</v>
      </c>
      <c r="D353" s="29">
        <v>1</v>
      </c>
      <c r="E353" s="29">
        <v>13</v>
      </c>
      <c r="F353" s="30" t="s">
        <v>116</v>
      </c>
      <c r="G353" s="31" t="s">
        <v>28</v>
      </c>
      <c r="H353" s="32">
        <v>11478188.99</v>
      </c>
      <c r="I353" s="32">
        <v>9450000</v>
      </c>
      <c r="J353" s="54">
        <v>9450000</v>
      </c>
      <c r="K353" s="40"/>
      <c r="L353" s="36"/>
    </row>
    <row r="354" spans="1:12" ht="110.25" customHeight="1">
      <c r="A354" s="33"/>
      <c r="B354" s="53" t="s">
        <v>24</v>
      </c>
      <c r="C354" s="28">
        <v>70</v>
      </c>
      <c r="D354" s="29">
        <v>1</v>
      </c>
      <c r="E354" s="29">
        <v>13</v>
      </c>
      <c r="F354" s="30" t="s">
        <v>116</v>
      </c>
      <c r="G354" s="31" t="s">
        <v>23</v>
      </c>
      <c r="H354" s="32">
        <v>3038311.01</v>
      </c>
      <c r="I354" s="32">
        <v>0</v>
      </c>
      <c r="J354" s="54">
        <v>0</v>
      </c>
      <c r="K354" s="40"/>
      <c r="L354" s="36"/>
    </row>
    <row r="355" spans="1:12" ht="18.75">
      <c r="A355" s="33"/>
      <c r="B355" s="53" t="s">
        <v>178</v>
      </c>
      <c r="C355" s="28">
        <v>70</v>
      </c>
      <c r="D355" s="29">
        <v>1</v>
      </c>
      <c r="E355" s="29">
        <v>13</v>
      </c>
      <c r="F355" s="30" t="s">
        <v>116</v>
      </c>
      <c r="G355" s="31" t="s">
        <v>176</v>
      </c>
      <c r="H355" s="32">
        <v>326200</v>
      </c>
      <c r="I355" s="32">
        <v>300000</v>
      </c>
      <c r="J355" s="54">
        <v>300000</v>
      </c>
      <c r="K355" s="40"/>
      <c r="L355" s="36"/>
    </row>
    <row r="356" spans="1:12" ht="34.5" customHeight="1">
      <c r="A356" s="33"/>
      <c r="B356" s="51" t="s">
        <v>174</v>
      </c>
      <c r="C356" s="23">
        <v>70</v>
      </c>
      <c r="D356" s="24">
        <v>3</v>
      </c>
      <c r="E356" s="24"/>
      <c r="F356" s="25"/>
      <c r="G356" s="26"/>
      <c r="H356" s="27">
        <v>0</v>
      </c>
      <c r="I356" s="27">
        <v>371000</v>
      </c>
      <c r="J356" s="52">
        <v>371000</v>
      </c>
      <c r="K356" s="40"/>
      <c r="L356" s="36"/>
    </row>
    <row r="357" spans="1:12" ht="36" customHeight="1">
      <c r="A357" s="33"/>
      <c r="B357" s="53" t="s">
        <v>301</v>
      </c>
      <c r="C357" s="28">
        <v>70</v>
      </c>
      <c r="D357" s="29">
        <v>3</v>
      </c>
      <c r="E357" s="29">
        <v>9</v>
      </c>
      <c r="F357" s="30"/>
      <c r="G357" s="31"/>
      <c r="H357" s="32">
        <v>0</v>
      </c>
      <c r="I357" s="32">
        <v>371000</v>
      </c>
      <c r="J357" s="54">
        <v>371000</v>
      </c>
      <c r="K357" s="40"/>
      <c r="L357" s="36"/>
    </row>
    <row r="358" spans="1:12" ht="37.5">
      <c r="A358" s="33"/>
      <c r="B358" s="53" t="s">
        <v>118</v>
      </c>
      <c r="C358" s="28">
        <v>70</v>
      </c>
      <c r="D358" s="29">
        <v>3</v>
      </c>
      <c r="E358" s="29">
        <v>9</v>
      </c>
      <c r="F358" s="30">
        <v>2200000</v>
      </c>
      <c r="G358" s="31"/>
      <c r="H358" s="32">
        <v>0</v>
      </c>
      <c r="I358" s="32">
        <v>371000</v>
      </c>
      <c r="J358" s="54">
        <v>371000</v>
      </c>
      <c r="K358" s="40"/>
      <c r="L358" s="36"/>
    </row>
    <row r="359" spans="1:12" ht="89.25" customHeight="1">
      <c r="A359" s="33"/>
      <c r="B359" s="53" t="s">
        <v>117</v>
      </c>
      <c r="C359" s="28">
        <v>70</v>
      </c>
      <c r="D359" s="29">
        <v>3</v>
      </c>
      <c r="E359" s="29">
        <v>9</v>
      </c>
      <c r="F359" s="30" t="s">
        <v>116</v>
      </c>
      <c r="G359" s="31"/>
      <c r="H359" s="32">
        <v>0</v>
      </c>
      <c r="I359" s="32">
        <v>371000</v>
      </c>
      <c r="J359" s="54">
        <v>371000</v>
      </c>
      <c r="K359" s="40"/>
      <c r="L359" s="36"/>
    </row>
    <row r="360" spans="1:12" ht="37.5">
      <c r="A360" s="33"/>
      <c r="B360" s="53" t="s">
        <v>30</v>
      </c>
      <c r="C360" s="28">
        <v>70</v>
      </c>
      <c r="D360" s="29">
        <v>3</v>
      </c>
      <c r="E360" s="29">
        <v>9</v>
      </c>
      <c r="F360" s="30" t="s">
        <v>116</v>
      </c>
      <c r="G360" s="31" t="s">
        <v>28</v>
      </c>
      <c r="H360" s="32">
        <v>0</v>
      </c>
      <c r="I360" s="32">
        <v>371000</v>
      </c>
      <c r="J360" s="54">
        <v>371000</v>
      </c>
      <c r="K360" s="40"/>
      <c r="L360" s="36"/>
    </row>
    <row r="361" spans="1:12" ht="18.75">
      <c r="A361" s="33"/>
      <c r="B361" s="51" t="s">
        <v>115</v>
      </c>
      <c r="C361" s="23">
        <v>70</v>
      </c>
      <c r="D361" s="24">
        <v>4</v>
      </c>
      <c r="E361" s="24"/>
      <c r="F361" s="25"/>
      <c r="G361" s="26"/>
      <c r="H361" s="27">
        <v>28922800</v>
      </c>
      <c r="I361" s="27">
        <v>29143700</v>
      </c>
      <c r="J361" s="52">
        <v>29044700</v>
      </c>
      <c r="K361" s="40"/>
      <c r="L361" s="36"/>
    </row>
    <row r="362" spans="1:12" ht="18.75">
      <c r="A362" s="33"/>
      <c r="B362" s="53" t="s">
        <v>300</v>
      </c>
      <c r="C362" s="28">
        <v>70</v>
      </c>
      <c r="D362" s="29">
        <v>4</v>
      </c>
      <c r="E362" s="29">
        <v>7</v>
      </c>
      <c r="F362" s="30"/>
      <c r="G362" s="31"/>
      <c r="H362" s="32">
        <v>27347800</v>
      </c>
      <c r="I362" s="32">
        <v>27568700</v>
      </c>
      <c r="J362" s="54">
        <v>27469700</v>
      </c>
      <c r="K362" s="40"/>
      <c r="L362" s="36"/>
    </row>
    <row r="363" spans="1:12" ht="71.25" customHeight="1">
      <c r="A363" s="33"/>
      <c r="B363" s="53" t="s">
        <v>166</v>
      </c>
      <c r="C363" s="28">
        <v>70</v>
      </c>
      <c r="D363" s="29">
        <v>4</v>
      </c>
      <c r="E363" s="29">
        <v>7</v>
      </c>
      <c r="F363" s="30">
        <v>1500000</v>
      </c>
      <c r="G363" s="31"/>
      <c r="H363" s="32">
        <v>27347800</v>
      </c>
      <c r="I363" s="32">
        <v>27568700</v>
      </c>
      <c r="J363" s="54">
        <v>27469700</v>
      </c>
      <c r="K363" s="40"/>
      <c r="L363" s="36"/>
    </row>
    <row r="364" spans="1:12" ht="90.75" customHeight="1">
      <c r="A364" s="33"/>
      <c r="B364" s="53" t="s">
        <v>299</v>
      </c>
      <c r="C364" s="28">
        <v>70</v>
      </c>
      <c r="D364" s="29">
        <v>4</v>
      </c>
      <c r="E364" s="29">
        <v>7</v>
      </c>
      <c r="F364" s="30" t="s">
        <v>298</v>
      </c>
      <c r="G364" s="31"/>
      <c r="H364" s="32">
        <v>27347800</v>
      </c>
      <c r="I364" s="32">
        <v>27568700</v>
      </c>
      <c r="J364" s="54">
        <v>27469700</v>
      </c>
      <c r="K364" s="40"/>
      <c r="L364" s="36"/>
    </row>
    <row r="365" spans="1:12" ht="52.5" customHeight="1">
      <c r="A365" s="33"/>
      <c r="B365" s="53" t="s">
        <v>140</v>
      </c>
      <c r="C365" s="28">
        <v>70</v>
      </c>
      <c r="D365" s="29">
        <v>4</v>
      </c>
      <c r="E365" s="29">
        <v>7</v>
      </c>
      <c r="F365" s="30" t="s">
        <v>298</v>
      </c>
      <c r="G365" s="31" t="s">
        <v>138</v>
      </c>
      <c r="H365" s="32">
        <v>26987800</v>
      </c>
      <c r="I365" s="32">
        <v>27568700</v>
      </c>
      <c r="J365" s="54">
        <v>27469700</v>
      </c>
      <c r="K365" s="40"/>
      <c r="L365" s="36"/>
    </row>
    <row r="366" spans="1:12" ht="18.75">
      <c r="A366" s="33"/>
      <c r="B366" s="53" t="s">
        <v>135</v>
      </c>
      <c r="C366" s="28">
        <v>70</v>
      </c>
      <c r="D366" s="29">
        <v>4</v>
      </c>
      <c r="E366" s="29">
        <v>7</v>
      </c>
      <c r="F366" s="30" t="s">
        <v>298</v>
      </c>
      <c r="G366" s="31" t="s">
        <v>133</v>
      </c>
      <c r="H366" s="32">
        <v>360000</v>
      </c>
      <c r="I366" s="32">
        <v>0</v>
      </c>
      <c r="J366" s="54">
        <v>0</v>
      </c>
      <c r="K366" s="40"/>
      <c r="L366" s="36"/>
    </row>
    <row r="367" spans="1:12" ht="18.75">
      <c r="A367" s="33"/>
      <c r="B367" s="53" t="s">
        <v>297</v>
      </c>
      <c r="C367" s="28">
        <v>70</v>
      </c>
      <c r="D367" s="29">
        <v>4</v>
      </c>
      <c r="E367" s="29">
        <v>12</v>
      </c>
      <c r="F367" s="30"/>
      <c r="G367" s="31"/>
      <c r="H367" s="32">
        <v>1575000</v>
      </c>
      <c r="I367" s="32">
        <v>1575000</v>
      </c>
      <c r="J367" s="54">
        <v>1575000</v>
      </c>
      <c r="K367" s="40"/>
      <c r="L367" s="36"/>
    </row>
    <row r="368" spans="1:12" ht="33.75" customHeight="1">
      <c r="A368" s="33"/>
      <c r="B368" s="53" t="s">
        <v>507</v>
      </c>
      <c r="C368" s="28">
        <v>70</v>
      </c>
      <c r="D368" s="29">
        <v>4</v>
      </c>
      <c r="E368" s="29">
        <v>12</v>
      </c>
      <c r="F368" s="30" t="s">
        <v>508</v>
      </c>
      <c r="G368" s="31"/>
      <c r="H368" s="32">
        <f>H369</f>
        <v>1013157.4</v>
      </c>
      <c r="I368" s="32">
        <f t="shared" ref="I368:J368" si="20">I369</f>
        <v>0</v>
      </c>
      <c r="J368" s="54">
        <f t="shared" si="20"/>
        <v>0</v>
      </c>
      <c r="K368" s="40"/>
      <c r="L368" s="36"/>
    </row>
    <row r="369" spans="1:12" ht="54" customHeight="1">
      <c r="A369" s="33"/>
      <c r="B369" s="53" t="s">
        <v>296</v>
      </c>
      <c r="C369" s="28">
        <v>70</v>
      </c>
      <c r="D369" s="29">
        <v>4</v>
      </c>
      <c r="E369" s="29">
        <v>12</v>
      </c>
      <c r="F369" s="30">
        <v>1110000</v>
      </c>
      <c r="G369" s="31"/>
      <c r="H369" s="32">
        <v>1013157.4</v>
      </c>
      <c r="I369" s="32">
        <v>0</v>
      </c>
      <c r="J369" s="54">
        <v>0</v>
      </c>
      <c r="K369" s="40"/>
      <c r="L369" s="36"/>
    </row>
    <row r="370" spans="1:12" ht="71.25" customHeight="1">
      <c r="A370" s="33"/>
      <c r="B370" s="53" t="s">
        <v>295</v>
      </c>
      <c r="C370" s="28">
        <v>70</v>
      </c>
      <c r="D370" s="29">
        <v>4</v>
      </c>
      <c r="E370" s="29">
        <v>12</v>
      </c>
      <c r="F370" s="30" t="s">
        <v>294</v>
      </c>
      <c r="G370" s="31"/>
      <c r="H370" s="32">
        <v>1013157.4</v>
      </c>
      <c r="I370" s="32">
        <v>0</v>
      </c>
      <c r="J370" s="54">
        <v>0</v>
      </c>
      <c r="K370" s="40"/>
      <c r="L370" s="36"/>
    </row>
    <row r="371" spans="1:12" ht="37.5">
      <c r="A371" s="33"/>
      <c r="B371" s="53" t="s">
        <v>30</v>
      </c>
      <c r="C371" s="28">
        <v>70</v>
      </c>
      <c r="D371" s="29">
        <v>4</v>
      </c>
      <c r="E371" s="29">
        <v>12</v>
      </c>
      <c r="F371" s="30" t="s">
        <v>294</v>
      </c>
      <c r="G371" s="31" t="s">
        <v>28</v>
      </c>
      <c r="H371" s="32">
        <v>1013157.4</v>
      </c>
      <c r="I371" s="32">
        <v>0</v>
      </c>
      <c r="J371" s="54">
        <v>0</v>
      </c>
      <c r="K371" s="40"/>
      <c r="L371" s="36"/>
    </row>
    <row r="372" spans="1:12" ht="37.5">
      <c r="A372" s="33"/>
      <c r="B372" s="53" t="s">
        <v>118</v>
      </c>
      <c r="C372" s="28">
        <v>70</v>
      </c>
      <c r="D372" s="29">
        <v>4</v>
      </c>
      <c r="E372" s="29">
        <v>12</v>
      </c>
      <c r="F372" s="30">
        <v>2200000</v>
      </c>
      <c r="G372" s="31"/>
      <c r="H372" s="32">
        <v>561842.6</v>
      </c>
      <c r="I372" s="32">
        <v>1575000</v>
      </c>
      <c r="J372" s="54">
        <v>1575000</v>
      </c>
      <c r="K372" s="40"/>
      <c r="L372" s="36"/>
    </row>
    <row r="373" spans="1:12" ht="92.25" customHeight="1">
      <c r="A373" s="33"/>
      <c r="B373" s="53" t="s">
        <v>117</v>
      </c>
      <c r="C373" s="28">
        <v>70</v>
      </c>
      <c r="D373" s="29">
        <v>4</v>
      </c>
      <c r="E373" s="29">
        <v>12</v>
      </c>
      <c r="F373" s="30" t="s">
        <v>116</v>
      </c>
      <c r="G373" s="31"/>
      <c r="H373" s="32">
        <v>561842.6</v>
      </c>
      <c r="I373" s="32">
        <v>1575000</v>
      </c>
      <c r="J373" s="54">
        <v>1575000</v>
      </c>
      <c r="K373" s="40"/>
      <c r="L373" s="36"/>
    </row>
    <row r="374" spans="1:12" ht="37.5">
      <c r="A374" s="33"/>
      <c r="B374" s="53" t="s">
        <v>30</v>
      </c>
      <c r="C374" s="28">
        <v>70</v>
      </c>
      <c r="D374" s="29">
        <v>4</v>
      </c>
      <c r="E374" s="29">
        <v>12</v>
      </c>
      <c r="F374" s="30" t="s">
        <v>116</v>
      </c>
      <c r="G374" s="31" t="s">
        <v>28</v>
      </c>
      <c r="H374" s="32">
        <v>561842.6</v>
      </c>
      <c r="I374" s="32">
        <v>1575000</v>
      </c>
      <c r="J374" s="54">
        <v>1575000</v>
      </c>
      <c r="K374" s="40"/>
      <c r="L374" s="36"/>
    </row>
    <row r="375" spans="1:12" ht="18.75">
      <c r="A375" s="33"/>
      <c r="B375" s="51" t="s">
        <v>89</v>
      </c>
      <c r="C375" s="23">
        <v>70</v>
      </c>
      <c r="D375" s="24">
        <v>5</v>
      </c>
      <c r="E375" s="24"/>
      <c r="F375" s="25"/>
      <c r="G375" s="26"/>
      <c r="H375" s="27">
        <v>611085411.59000003</v>
      </c>
      <c r="I375" s="27">
        <v>47881100</v>
      </c>
      <c r="J375" s="52">
        <v>47881100</v>
      </c>
      <c r="K375" s="40"/>
      <c r="L375" s="36"/>
    </row>
    <row r="376" spans="1:12" ht="18.75">
      <c r="A376" s="33"/>
      <c r="B376" s="53" t="s">
        <v>88</v>
      </c>
      <c r="C376" s="28">
        <v>70</v>
      </c>
      <c r="D376" s="29">
        <v>5</v>
      </c>
      <c r="E376" s="29">
        <v>1</v>
      </c>
      <c r="F376" s="30"/>
      <c r="G376" s="31"/>
      <c r="H376" s="32">
        <v>611085411.59000003</v>
      </c>
      <c r="I376" s="32">
        <v>47881100</v>
      </c>
      <c r="J376" s="54">
        <v>47881100</v>
      </c>
      <c r="K376" s="40"/>
      <c r="L376" s="36"/>
    </row>
    <row r="377" spans="1:12" ht="36" customHeight="1">
      <c r="A377" s="33"/>
      <c r="B377" s="53" t="s">
        <v>507</v>
      </c>
      <c r="C377" s="28">
        <v>70</v>
      </c>
      <c r="D377" s="29">
        <v>5</v>
      </c>
      <c r="E377" s="29">
        <v>1</v>
      </c>
      <c r="F377" s="30" t="s">
        <v>508</v>
      </c>
      <c r="G377" s="31"/>
      <c r="H377" s="32">
        <f>H378</f>
        <v>611085411.59000003</v>
      </c>
      <c r="I377" s="32">
        <f t="shared" ref="I377:J377" si="21">I378</f>
        <v>47881100</v>
      </c>
      <c r="J377" s="54">
        <f t="shared" si="21"/>
        <v>47881100</v>
      </c>
      <c r="K377" s="40"/>
      <c r="L377" s="36"/>
    </row>
    <row r="378" spans="1:12" ht="56.25">
      <c r="A378" s="33"/>
      <c r="B378" s="53" t="s">
        <v>288</v>
      </c>
      <c r="C378" s="28">
        <v>70</v>
      </c>
      <c r="D378" s="29">
        <v>5</v>
      </c>
      <c r="E378" s="29">
        <v>1</v>
      </c>
      <c r="F378" s="30">
        <v>1120000</v>
      </c>
      <c r="G378" s="31"/>
      <c r="H378" s="32">
        <v>611085411.59000003</v>
      </c>
      <c r="I378" s="32">
        <v>47881100</v>
      </c>
      <c r="J378" s="54">
        <v>47881100</v>
      </c>
      <c r="K378" s="40"/>
      <c r="L378" s="36"/>
    </row>
    <row r="379" spans="1:12" ht="108.75" customHeight="1">
      <c r="A379" s="33"/>
      <c r="B379" s="53" t="s">
        <v>293</v>
      </c>
      <c r="C379" s="28">
        <v>70</v>
      </c>
      <c r="D379" s="29">
        <v>5</v>
      </c>
      <c r="E379" s="29">
        <v>1</v>
      </c>
      <c r="F379" s="30" t="s">
        <v>292</v>
      </c>
      <c r="G379" s="31"/>
      <c r="H379" s="32">
        <v>61312700</v>
      </c>
      <c r="I379" s="32">
        <v>9576300</v>
      </c>
      <c r="J379" s="54">
        <v>9576300</v>
      </c>
      <c r="K379" s="40"/>
      <c r="L379" s="36"/>
    </row>
    <row r="380" spans="1:12" ht="36.75" customHeight="1">
      <c r="A380" s="33"/>
      <c r="B380" s="53" t="s">
        <v>239</v>
      </c>
      <c r="C380" s="28">
        <v>70</v>
      </c>
      <c r="D380" s="29">
        <v>5</v>
      </c>
      <c r="E380" s="29">
        <v>1</v>
      </c>
      <c r="F380" s="30" t="s">
        <v>292</v>
      </c>
      <c r="G380" s="31" t="s">
        <v>238</v>
      </c>
      <c r="H380" s="32">
        <v>61312700</v>
      </c>
      <c r="I380" s="32">
        <v>9576300</v>
      </c>
      <c r="J380" s="54">
        <v>9576300</v>
      </c>
      <c r="K380" s="40"/>
      <c r="L380" s="36"/>
    </row>
    <row r="381" spans="1:12" ht="108" customHeight="1">
      <c r="A381" s="33"/>
      <c r="B381" s="53" t="s">
        <v>291</v>
      </c>
      <c r="C381" s="28">
        <v>70</v>
      </c>
      <c r="D381" s="29">
        <v>5</v>
      </c>
      <c r="E381" s="29">
        <v>1</v>
      </c>
      <c r="F381" s="30" t="s">
        <v>290</v>
      </c>
      <c r="G381" s="31"/>
      <c r="H381" s="32">
        <v>549772711.59000003</v>
      </c>
      <c r="I381" s="32">
        <v>38304800</v>
      </c>
      <c r="J381" s="54">
        <v>38304800</v>
      </c>
      <c r="K381" s="40"/>
      <c r="L381" s="36"/>
    </row>
    <row r="382" spans="1:12" ht="36" customHeight="1">
      <c r="A382" s="33"/>
      <c r="B382" s="53" t="s">
        <v>239</v>
      </c>
      <c r="C382" s="28">
        <v>70</v>
      </c>
      <c r="D382" s="29">
        <v>5</v>
      </c>
      <c r="E382" s="29">
        <v>1</v>
      </c>
      <c r="F382" s="30" t="s">
        <v>290</v>
      </c>
      <c r="G382" s="31" t="s">
        <v>238</v>
      </c>
      <c r="H382" s="32">
        <v>549772711.59000003</v>
      </c>
      <c r="I382" s="32">
        <v>38304800</v>
      </c>
      <c r="J382" s="54">
        <v>38304800</v>
      </c>
      <c r="K382" s="40"/>
      <c r="L382" s="36"/>
    </row>
    <row r="383" spans="1:12" ht="18.75">
      <c r="A383" s="33"/>
      <c r="B383" s="51" t="s">
        <v>216</v>
      </c>
      <c r="C383" s="23">
        <v>70</v>
      </c>
      <c r="D383" s="24">
        <v>10</v>
      </c>
      <c r="E383" s="24"/>
      <c r="F383" s="25"/>
      <c r="G383" s="26"/>
      <c r="H383" s="27">
        <v>33224880</v>
      </c>
      <c r="I383" s="27">
        <v>23405000</v>
      </c>
      <c r="J383" s="52">
        <v>25040500</v>
      </c>
      <c r="K383" s="40"/>
      <c r="L383" s="36"/>
    </row>
    <row r="384" spans="1:12" ht="18.75">
      <c r="A384" s="33"/>
      <c r="B384" s="53" t="s">
        <v>289</v>
      </c>
      <c r="C384" s="28">
        <v>70</v>
      </c>
      <c r="D384" s="29">
        <v>10</v>
      </c>
      <c r="E384" s="29">
        <v>3</v>
      </c>
      <c r="F384" s="30"/>
      <c r="G384" s="31"/>
      <c r="H384" s="32">
        <v>7058280</v>
      </c>
      <c r="I384" s="32">
        <v>7050900</v>
      </c>
      <c r="J384" s="54">
        <v>7050900</v>
      </c>
      <c r="K384" s="40"/>
      <c r="L384" s="36"/>
    </row>
    <row r="385" spans="1:12" ht="35.25" customHeight="1">
      <c r="A385" s="33"/>
      <c r="B385" s="53" t="s">
        <v>507</v>
      </c>
      <c r="C385" s="28">
        <v>70</v>
      </c>
      <c r="D385" s="29">
        <v>10</v>
      </c>
      <c r="E385" s="29">
        <v>3</v>
      </c>
      <c r="F385" s="30" t="s">
        <v>508</v>
      </c>
      <c r="G385" s="31"/>
      <c r="H385" s="32">
        <f>H386</f>
        <v>7058280</v>
      </c>
      <c r="I385" s="32">
        <f t="shared" ref="I385:J385" si="22">I386</f>
        <v>7050900</v>
      </c>
      <c r="J385" s="54">
        <f t="shared" si="22"/>
        <v>7050900</v>
      </c>
      <c r="K385" s="40"/>
      <c r="L385" s="36"/>
    </row>
    <row r="386" spans="1:12" ht="54" customHeight="1">
      <c r="A386" s="33"/>
      <c r="B386" s="53" t="s">
        <v>288</v>
      </c>
      <c r="C386" s="28">
        <v>70</v>
      </c>
      <c r="D386" s="29">
        <v>10</v>
      </c>
      <c r="E386" s="29">
        <v>3</v>
      </c>
      <c r="F386" s="30">
        <v>1120000</v>
      </c>
      <c r="G386" s="31"/>
      <c r="H386" s="32">
        <v>7058280</v>
      </c>
      <c r="I386" s="32">
        <v>7050900</v>
      </c>
      <c r="J386" s="54">
        <v>7050900</v>
      </c>
      <c r="K386" s="40"/>
      <c r="L386" s="36"/>
    </row>
    <row r="387" spans="1:12" ht="183" customHeight="1">
      <c r="A387" s="33"/>
      <c r="B387" s="53" t="s">
        <v>287</v>
      </c>
      <c r="C387" s="28">
        <v>70</v>
      </c>
      <c r="D387" s="29">
        <v>10</v>
      </c>
      <c r="E387" s="29">
        <v>3</v>
      </c>
      <c r="F387" s="30" t="s">
        <v>286</v>
      </c>
      <c r="G387" s="31"/>
      <c r="H387" s="32">
        <v>631700</v>
      </c>
      <c r="I387" s="32">
        <v>631700</v>
      </c>
      <c r="J387" s="54">
        <v>631700</v>
      </c>
      <c r="K387" s="40"/>
      <c r="L387" s="36"/>
    </row>
    <row r="388" spans="1:12" ht="18.75">
      <c r="A388" s="33"/>
      <c r="B388" s="53" t="s">
        <v>282</v>
      </c>
      <c r="C388" s="28">
        <v>70</v>
      </c>
      <c r="D388" s="29">
        <v>10</v>
      </c>
      <c r="E388" s="29">
        <v>3</v>
      </c>
      <c r="F388" s="30" t="s">
        <v>286</v>
      </c>
      <c r="G388" s="31" t="s">
        <v>280</v>
      </c>
      <c r="H388" s="32">
        <v>631700</v>
      </c>
      <c r="I388" s="32">
        <v>631700</v>
      </c>
      <c r="J388" s="54">
        <v>631700</v>
      </c>
      <c r="K388" s="40"/>
      <c r="L388" s="36"/>
    </row>
    <row r="389" spans="1:12" ht="146.25" customHeight="1">
      <c r="A389" s="33"/>
      <c r="B389" s="53" t="s">
        <v>285</v>
      </c>
      <c r="C389" s="28">
        <v>70</v>
      </c>
      <c r="D389" s="29">
        <v>10</v>
      </c>
      <c r="E389" s="29">
        <v>3</v>
      </c>
      <c r="F389" s="30" t="s">
        <v>284</v>
      </c>
      <c r="G389" s="31"/>
      <c r="H389" s="32">
        <v>741780</v>
      </c>
      <c r="I389" s="32">
        <v>734400</v>
      </c>
      <c r="J389" s="54">
        <v>734400</v>
      </c>
      <c r="K389" s="40"/>
      <c r="L389" s="36"/>
    </row>
    <row r="390" spans="1:12" ht="18.75">
      <c r="A390" s="33"/>
      <c r="B390" s="53" t="s">
        <v>282</v>
      </c>
      <c r="C390" s="28">
        <v>70</v>
      </c>
      <c r="D390" s="29">
        <v>10</v>
      </c>
      <c r="E390" s="29">
        <v>3</v>
      </c>
      <c r="F390" s="30" t="s">
        <v>284</v>
      </c>
      <c r="G390" s="31" t="s">
        <v>280</v>
      </c>
      <c r="H390" s="32">
        <v>741780</v>
      </c>
      <c r="I390" s="32">
        <v>734400</v>
      </c>
      <c r="J390" s="54">
        <v>734400</v>
      </c>
      <c r="K390" s="40"/>
      <c r="L390" s="36"/>
    </row>
    <row r="391" spans="1:12" ht="108" customHeight="1">
      <c r="A391" s="33"/>
      <c r="B391" s="53" t="s">
        <v>283</v>
      </c>
      <c r="C391" s="28">
        <v>70</v>
      </c>
      <c r="D391" s="29">
        <v>10</v>
      </c>
      <c r="E391" s="29">
        <v>3</v>
      </c>
      <c r="F391" s="30" t="s">
        <v>281</v>
      </c>
      <c r="G391" s="31"/>
      <c r="H391" s="32">
        <v>5684800</v>
      </c>
      <c r="I391" s="32">
        <v>5684800</v>
      </c>
      <c r="J391" s="54">
        <v>5684800</v>
      </c>
      <c r="K391" s="40"/>
      <c r="L391" s="36"/>
    </row>
    <row r="392" spans="1:12" ht="18.75">
      <c r="A392" s="33"/>
      <c r="B392" s="53" t="s">
        <v>282</v>
      </c>
      <c r="C392" s="28">
        <v>70</v>
      </c>
      <c r="D392" s="29">
        <v>10</v>
      </c>
      <c r="E392" s="29">
        <v>3</v>
      </c>
      <c r="F392" s="30" t="s">
        <v>281</v>
      </c>
      <c r="G392" s="31" t="s">
        <v>280</v>
      </c>
      <c r="H392" s="32">
        <v>5684800</v>
      </c>
      <c r="I392" s="32">
        <v>5684800</v>
      </c>
      <c r="J392" s="54">
        <v>5684800</v>
      </c>
      <c r="K392" s="40"/>
      <c r="L392" s="36"/>
    </row>
    <row r="393" spans="1:12" ht="18.75">
      <c r="A393" s="33"/>
      <c r="B393" s="53" t="s">
        <v>215</v>
      </c>
      <c r="C393" s="28">
        <v>70</v>
      </c>
      <c r="D393" s="29">
        <v>10</v>
      </c>
      <c r="E393" s="29">
        <v>4</v>
      </c>
      <c r="F393" s="30"/>
      <c r="G393" s="31"/>
      <c r="H393" s="32">
        <v>26166600</v>
      </c>
      <c r="I393" s="32">
        <v>16354100</v>
      </c>
      <c r="J393" s="54">
        <v>17989600</v>
      </c>
      <c r="K393" s="40"/>
      <c r="L393" s="36"/>
    </row>
    <row r="394" spans="1:12" ht="36" customHeight="1">
      <c r="A394" s="33"/>
      <c r="B394" s="53" t="s">
        <v>279</v>
      </c>
      <c r="C394" s="28">
        <v>70</v>
      </c>
      <c r="D394" s="29">
        <v>10</v>
      </c>
      <c r="E394" s="29">
        <v>4</v>
      </c>
      <c r="F394" s="30">
        <v>300000</v>
      </c>
      <c r="G394" s="31"/>
      <c r="H394" s="32">
        <v>26166600</v>
      </c>
      <c r="I394" s="32">
        <v>16354100</v>
      </c>
      <c r="J394" s="54">
        <v>17989600</v>
      </c>
      <c r="K394" s="40"/>
      <c r="L394" s="36"/>
    </row>
    <row r="395" spans="1:12" ht="108.75" customHeight="1">
      <c r="A395" s="33"/>
      <c r="B395" s="53" t="s">
        <v>278</v>
      </c>
      <c r="C395" s="28">
        <v>70</v>
      </c>
      <c r="D395" s="29">
        <v>10</v>
      </c>
      <c r="E395" s="29">
        <v>4</v>
      </c>
      <c r="F395" s="30" t="s">
        <v>276</v>
      </c>
      <c r="G395" s="31"/>
      <c r="H395" s="32">
        <v>26166600</v>
      </c>
      <c r="I395" s="32">
        <v>16354100</v>
      </c>
      <c r="J395" s="54">
        <v>17989600</v>
      </c>
      <c r="K395" s="40"/>
      <c r="L395" s="36"/>
    </row>
    <row r="396" spans="1:12" ht="36" customHeight="1">
      <c r="A396" s="33"/>
      <c r="B396" s="53" t="s">
        <v>277</v>
      </c>
      <c r="C396" s="28">
        <v>70</v>
      </c>
      <c r="D396" s="29">
        <v>10</v>
      </c>
      <c r="E396" s="29">
        <v>4</v>
      </c>
      <c r="F396" s="30" t="s">
        <v>276</v>
      </c>
      <c r="G396" s="31" t="s">
        <v>275</v>
      </c>
      <c r="H396" s="32">
        <v>26166600</v>
      </c>
      <c r="I396" s="32">
        <v>16354100</v>
      </c>
      <c r="J396" s="54">
        <v>17989600</v>
      </c>
      <c r="K396" s="40"/>
      <c r="L396" s="36"/>
    </row>
    <row r="397" spans="1:12" ht="18" customHeight="1">
      <c r="A397" s="33"/>
      <c r="B397" s="51" t="s">
        <v>274</v>
      </c>
      <c r="C397" s="23">
        <v>230</v>
      </c>
      <c r="D397" s="24"/>
      <c r="E397" s="24"/>
      <c r="F397" s="25"/>
      <c r="G397" s="26"/>
      <c r="H397" s="27">
        <v>1303274400</v>
      </c>
      <c r="I397" s="27">
        <v>1441059600</v>
      </c>
      <c r="J397" s="52">
        <v>1521983600</v>
      </c>
      <c r="K397" s="40"/>
      <c r="L397" s="36"/>
    </row>
    <row r="398" spans="1:12" ht="18.75">
      <c r="A398" s="33"/>
      <c r="B398" s="51" t="s">
        <v>115</v>
      </c>
      <c r="C398" s="23">
        <v>230</v>
      </c>
      <c r="D398" s="24">
        <v>4</v>
      </c>
      <c r="E398" s="24"/>
      <c r="F398" s="25"/>
      <c r="G398" s="26"/>
      <c r="H398" s="27">
        <v>95000</v>
      </c>
      <c r="I398" s="27">
        <v>104000</v>
      </c>
      <c r="J398" s="52">
        <v>109000</v>
      </c>
      <c r="K398" s="40"/>
      <c r="L398" s="36"/>
    </row>
    <row r="399" spans="1:12" ht="18.75">
      <c r="A399" s="33"/>
      <c r="B399" s="53" t="s">
        <v>273</v>
      </c>
      <c r="C399" s="28">
        <v>230</v>
      </c>
      <c r="D399" s="29">
        <v>4</v>
      </c>
      <c r="E399" s="29">
        <v>10</v>
      </c>
      <c r="F399" s="30"/>
      <c r="G399" s="31"/>
      <c r="H399" s="32">
        <v>95000</v>
      </c>
      <c r="I399" s="32">
        <v>104000</v>
      </c>
      <c r="J399" s="54">
        <v>109000</v>
      </c>
      <c r="K399" s="40"/>
      <c r="L399" s="36"/>
    </row>
    <row r="400" spans="1:12" ht="37.5">
      <c r="A400" s="33"/>
      <c r="B400" s="53" t="s">
        <v>17</v>
      </c>
      <c r="C400" s="28">
        <v>230</v>
      </c>
      <c r="D400" s="29">
        <v>4</v>
      </c>
      <c r="E400" s="29">
        <v>10</v>
      </c>
      <c r="F400" s="30">
        <v>200000</v>
      </c>
      <c r="G400" s="31"/>
      <c r="H400" s="32">
        <v>95000</v>
      </c>
      <c r="I400" s="32">
        <v>104000</v>
      </c>
      <c r="J400" s="54">
        <v>109000</v>
      </c>
      <c r="K400" s="40"/>
      <c r="L400" s="36"/>
    </row>
    <row r="401" spans="1:12" ht="56.25">
      <c r="A401" s="33"/>
      <c r="B401" s="53" t="s">
        <v>232</v>
      </c>
      <c r="C401" s="28">
        <v>230</v>
      </c>
      <c r="D401" s="29">
        <v>4</v>
      </c>
      <c r="E401" s="29">
        <v>10</v>
      </c>
      <c r="F401" s="30" t="s">
        <v>231</v>
      </c>
      <c r="G401" s="31"/>
      <c r="H401" s="32">
        <v>95000</v>
      </c>
      <c r="I401" s="32">
        <v>104000</v>
      </c>
      <c r="J401" s="54">
        <v>109000</v>
      </c>
      <c r="K401" s="40"/>
      <c r="L401" s="36"/>
    </row>
    <row r="402" spans="1:12" ht="37.5">
      <c r="A402" s="33"/>
      <c r="B402" s="53" t="s">
        <v>219</v>
      </c>
      <c r="C402" s="28">
        <v>230</v>
      </c>
      <c r="D402" s="29">
        <v>4</v>
      </c>
      <c r="E402" s="29">
        <v>10</v>
      </c>
      <c r="F402" s="30" t="s">
        <v>231</v>
      </c>
      <c r="G402" s="31" t="s">
        <v>218</v>
      </c>
      <c r="H402" s="32">
        <v>95000</v>
      </c>
      <c r="I402" s="32">
        <v>104000</v>
      </c>
      <c r="J402" s="54">
        <v>109000</v>
      </c>
      <c r="K402" s="40"/>
      <c r="L402" s="36"/>
    </row>
    <row r="403" spans="1:12" ht="18.75">
      <c r="A403" s="33"/>
      <c r="B403" s="51" t="s">
        <v>168</v>
      </c>
      <c r="C403" s="23">
        <v>230</v>
      </c>
      <c r="D403" s="24">
        <v>6</v>
      </c>
      <c r="E403" s="24"/>
      <c r="F403" s="25"/>
      <c r="G403" s="26"/>
      <c r="H403" s="27">
        <v>80000</v>
      </c>
      <c r="I403" s="27">
        <v>80000</v>
      </c>
      <c r="J403" s="52">
        <v>80000</v>
      </c>
      <c r="K403" s="40"/>
      <c r="L403" s="36"/>
    </row>
    <row r="404" spans="1:12" ht="37.5">
      <c r="A404" s="33"/>
      <c r="B404" s="53" t="s">
        <v>167</v>
      </c>
      <c r="C404" s="28">
        <v>230</v>
      </c>
      <c r="D404" s="29">
        <v>6</v>
      </c>
      <c r="E404" s="29">
        <v>3</v>
      </c>
      <c r="F404" s="30"/>
      <c r="G404" s="31"/>
      <c r="H404" s="32">
        <v>80000</v>
      </c>
      <c r="I404" s="32">
        <v>80000</v>
      </c>
      <c r="J404" s="54">
        <v>80000</v>
      </c>
      <c r="K404" s="40"/>
      <c r="L404" s="36"/>
    </row>
    <row r="405" spans="1:12" ht="69.75" customHeight="1">
      <c r="A405" s="33"/>
      <c r="B405" s="53" t="s">
        <v>166</v>
      </c>
      <c r="C405" s="28">
        <v>230</v>
      </c>
      <c r="D405" s="29">
        <v>6</v>
      </c>
      <c r="E405" s="29">
        <v>3</v>
      </c>
      <c r="F405" s="30">
        <v>1500000</v>
      </c>
      <c r="G405" s="31"/>
      <c r="H405" s="32">
        <v>80000</v>
      </c>
      <c r="I405" s="32">
        <v>80000</v>
      </c>
      <c r="J405" s="54">
        <v>80000</v>
      </c>
      <c r="K405" s="40"/>
      <c r="L405" s="36"/>
    </row>
    <row r="406" spans="1:12" ht="109.5" customHeight="1">
      <c r="A406" s="33"/>
      <c r="B406" s="53" t="s">
        <v>165</v>
      </c>
      <c r="C406" s="28">
        <v>230</v>
      </c>
      <c r="D406" s="29">
        <v>6</v>
      </c>
      <c r="E406" s="29">
        <v>3</v>
      </c>
      <c r="F406" s="30" t="s">
        <v>164</v>
      </c>
      <c r="G406" s="31"/>
      <c r="H406" s="32">
        <v>80000</v>
      </c>
      <c r="I406" s="32">
        <v>80000</v>
      </c>
      <c r="J406" s="54">
        <v>80000</v>
      </c>
      <c r="K406" s="40"/>
      <c r="L406" s="36"/>
    </row>
    <row r="407" spans="1:12" ht="18.75">
      <c r="A407" s="33"/>
      <c r="B407" s="53" t="s">
        <v>126</v>
      </c>
      <c r="C407" s="28">
        <v>230</v>
      </c>
      <c r="D407" s="29">
        <v>6</v>
      </c>
      <c r="E407" s="29">
        <v>3</v>
      </c>
      <c r="F407" s="30" t="s">
        <v>164</v>
      </c>
      <c r="G407" s="31" t="s">
        <v>124</v>
      </c>
      <c r="H407" s="32">
        <v>80000</v>
      </c>
      <c r="I407" s="32">
        <v>80000</v>
      </c>
      <c r="J407" s="54">
        <v>80000</v>
      </c>
      <c r="K407" s="40"/>
      <c r="L407" s="36"/>
    </row>
    <row r="408" spans="1:12" ht="18.75">
      <c r="A408" s="33"/>
      <c r="B408" s="51" t="s">
        <v>19</v>
      </c>
      <c r="C408" s="23">
        <v>230</v>
      </c>
      <c r="D408" s="24">
        <v>7</v>
      </c>
      <c r="E408" s="24"/>
      <c r="F408" s="25"/>
      <c r="G408" s="26"/>
      <c r="H408" s="27">
        <v>1270307400</v>
      </c>
      <c r="I408" s="27">
        <v>1401203600</v>
      </c>
      <c r="J408" s="52">
        <v>1481903600</v>
      </c>
      <c r="K408" s="40"/>
      <c r="L408" s="36"/>
    </row>
    <row r="409" spans="1:12" ht="18.75">
      <c r="A409" s="33"/>
      <c r="B409" s="53" t="s">
        <v>272</v>
      </c>
      <c r="C409" s="28">
        <v>230</v>
      </c>
      <c r="D409" s="29">
        <v>7</v>
      </c>
      <c r="E409" s="29">
        <v>1</v>
      </c>
      <c r="F409" s="30"/>
      <c r="G409" s="31"/>
      <c r="H409" s="32">
        <v>232102490.12</v>
      </c>
      <c r="I409" s="32">
        <v>313439700</v>
      </c>
      <c r="J409" s="54">
        <v>329520700</v>
      </c>
      <c r="K409" s="40"/>
      <c r="L409" s="36"/>
    </row>
    <row r="410" spans="1:12" ht="35.25" customHeight="1">
      <c r="A410" s="33"/>
      <c r="B410" s="53" t="s">
        <v>17</v>
      </c>
      <c r="C410" s="28">
        <v>230</v>
      </c>
      <c r="D410" s="29">
        <v>7</v>
      </c>
      <c r="E410" s="29">
        <v>1</v>
      </c>
      <c r="F410" s="30">
        <v>200000</v>
      </c>
      <c r="G410" s="31"/>
      <c r="H410" s="32">
        <v>232002490.12</v>
      </c>
      <c r="I410" s="32">
        <v>313439700</v>
      </c>
      <c r="J410" s="54">
        <v>329000700</v>
      </c>
      <c r="K410" s="40"/>
      <c r="L410" s="36"/>
    </row>
    <row r="411" spans="1:12" ht="51.75" customHeight="1">
      <c r="A411" s="33"/>
      <c r="B411" s="53" t="s">
        <v>240</v>
      </c>
      <c r="C411" s="28">
        <v>230</v>
      </c>
      <c r="D411" s="29">
        <v>7</v>
      </c>
      <c r="E411" s="29">
        <v>1</v>
      </c>
      <c r="F411" s="30" t="s">
        <v>237</v>
      </c>
      <c r="G411" s="31"/>
      <c r="H411" s="32">
        <v>51620490.119999997</v>
      </c>
      <c r="I411" s="32">
        <v>47798700</v>
      </c>
      <c r="J411" s="54">
        <v>47623700</v>
      </c>
      <c r="K411" s="40"/>
      <c r="L411" s="36"/>
    </row>
    <row r="412" spans="1:12" ht="54.75" customHeight="1">
      <c r="A412" s="33"/>
      <c r="B412" s="53" t="s">
        <v>140</v>
      </c>
      <c r="C412" s="28">
        <v>230</v>
      </c>
      <c r="D412" s="29">
        <v>7</v>
      </c>
      <c r="E412" s="29">
        <v>1</v>
      </c>
      <c r="F412" s="30" t="s">
        <v>237</v>
      </c>
      <c r="G412" s="31" t="s">
        <v>138</v>
      </c>
      <c r="H412" s="32">
        <v>51357490.119999997</v>
      </c>
      <c r="I412" s="32">
        <v>47634700</v>
      </c>
      <c r="J412" s="54">
        <v>47459700</v>
      </c>
      <c r="K412" s="40"/>
      <c r="L412" s="36"/>
    </row>
    <row r="413" spans="1:12" ht="18.75">
      <c r="A413" s="33"/>
      <c r="B413" s="53" t="s">
        <v>135</v>
      </c>
      <c r="C413" s="28">
        <v>230</v>
      </c>
      <c r="D413" s="29">
        <v>7</v>
      </c>
      <c r="E413" s="29">
        <v>1</v>
      </c>
      <c r="F413" s="30" t="s">
        <v>237</v>
      </c>
      <c r="G413" s="31" t="s">
        <v>133</v>
      </c>
      <c r="H413" s="32">
        <v>263000</v>
      </c>
      <c r="I413" s="32">
        <v>164000</v>
      </c>
      <c r="J413" s="54">
        <v>164000</v>
      </c>
      <c r="K413" s="40"/>
      <c r="L413" s="36"/>
    </row>
    <row r="414" spans="1:12" ht="90" customHeight="1">
      <c r="A414" s="33"/>
      <c r="B414" s="53" t="s">
        <v>271</v>
      </c>
      <c r="C414" s="28">
        <v>230</v>
      </c>
      <c r="D414" s="29">
        <v>7</v>
      </c>
      <c r="E414" s="29">
        <v>1</v>
      </c>
      <c r="F414" s="30" t="s">
        <v>270</v>
      </c>
      <c r="G414" s="31"/>
      <c r="H414" s="32">
        <v>0</v>
      </c>
      <c r="I414" s="32">
        <v>500000</v>
      </c>
      <c r="J414" s="54">
        <v>500000</v>
      </c>
      <c r="K414" s="40"/>
      <c r="L414" s="36"/>
    </row>
    <row r="415" spans="1:12" ht="54.75" customHeight="1">
      <c r="A415" s="33"/>
      <c r="B415" s="53" t="s">
        <v>140</v>
      </c>
      <c r="C415" s="28">
        <v>230</v>
      </c>
      <c r="D415" s="29">
        <v>7</v>
      </c>
      <c r="E415" s="29">
        <v>1</v>
      </c>
      <c r="F415" s="30" t="s">
        <v>270</v>
      </c>
      <c r="G415" s="31" t="s">
        <v>138</v>
      </c>
      <c r="H415" s="32">
        <v>0</v>
      </c>
      <c r="I415" s="32">
        <v>500000</v>
      </c>
      <c r="J415" s="54">
        <v>500000</v>
      </c>
      <c r="K415" s="40"/>
      <c r="L415" s="36"/>
    </row>
    <row r="416" spans="1:12" ht="89.25" customHeight="1">
      <c r="A416" s="33"/>
      <c r="B416" s="53" t="s">
        <v>269</v>
      </c>
      <c r="C416" s="28">
        <v>230</v>
      </c>
      <c r="D416" s="29">
        <v>7</v>
      </c>
      <c r="E416" s="29">
        <v>1</v>
      </c>
      <c r="F416" s="30" t="s">
        <v>268</v>
      </c>
      <c r="G416" s="31"/>
      <c r="H416" s="32">
        <v>0</v>
      </c>
      <c r="I416" s="32">
        <v>4500000</v>
      </c>
      <c r="J416" s="54">
        <v>4500000</v>
      </c>
      <c r="K416" s="40"/>
      <c r="L416" s="36"/>
    </row>
    <row r="417" spans="1:12" ht="54" customHeight="1">
      <c r="A417" s="33"/>
      <c r="B417" s="53" t="s">
        <v>140</v>
      </c>
      <c r="C417" s="28">
        <v>230</v>
      </c>
      <c r="D417" s="29">
        <v>7</v>
      </c>
      <c r="E417" s="29">
        <v>1</v>
      </c>
      <c r="F417" s="30" t="s">
        <v>268</v>
      </c>
      <c r="G417" s="31" t="s">
        <v>138</v>
      </c>
      <c r="H417" s="32">
        <v>0</v>
      </c>
      <c r="I417" s="32">
        <v>4500000</v>
      </c>
      <c r="J417" s="54">
        <v>4500000</v>
      </c>
      <c r="K417" s="40"/>
      <c r="L417" s="36"/>
    </row>
    <row r="418" spans="1:12" ht="89.25" customHeight="1">
      <c r="A418" s="33"/>
      <c r="B418" s="53" t="s">
        <v>267</v>
      </c>
      <c r="C418" s="28">
        <v>230</v>
      </c>
      <c r="D418" s="29">
        <v>7</v>
      </c>
      <c r="E418" s="29">
        <v>1</v>
      </c>
      <c r="F418" s="30" t="s">
        <v>266</v>
      </c>
      <c r="G418" s="31"/>
      <c r="H418" s="32">
        <v>180382000</v>
      </c>
      <c r="I418" s="32">
        <v>260641000</v>
      </c>
      <c r="J418" s="54">
        <v>276377000</v>
      </c>
      <c r="K418" s="40"/>
      <c r="L418" s="36"/>
    </row>
    <row r="419" spans="1:12" ht="51.75" customHeight="1">
      <c r="A419" s="33"/>
      <c r="B419" s="53" t="s">
        <v>140</v>
      </c>
      <c r="C419" s="28">
        <v>230</v>
      </c>
      <c r="D419" s="29">
        <v>7</v>
      </c>
      <c r="E419" s="29">
        <v>1</v>
      </c>
      <c r="F419" s="30" t="s">
        <v>266</v>
      </c>
      <c r="G419" s="31" t="s">
        <v>138</v>
      </c>
      <c r="H419" s="32">
        <v>180382000</v>
      </c>
      <c r="I419" s="32">
        <v>260641000</v>
      </c>
      <c r="J419" s="54">
        <v>276377000</v>
      </c>
      <c r="K419" s="40"/>
      <c r="L419" s="36"/>
    </row>
    <row r="420" spans="1:12" ht="52.5" customHeight="1">
      <c r="A420" s="33"/>
      <c r="B420" s="53" t="s">
        <v>74</v>
      </c>
      <c r="C420" s="28">
        <v>230</v>
      </c>
      <c r="D420" s="29">
        <v>7</v>
      </c>
      <c r="E420" s="29">
        <v>1</v>
      </c>
      <c r="F420" s="30">
        <v>800000</v>
      </c>
      <c r="G420" s="31"/>
      <c r="H420" s="32">
        <v>100000</v>
      </c>
      <c r="I420" s="32">
        <v>0</v>
      </c>
      <c r="J420" s="54">
        <v>520000</v>
      </c>
      <c r="K420" s="40"/>
      <c r="L420" s="36"/>
    </row>
    <row r="421" spans="1:12" ht="71.25" customHeight="1">
      <c r="A421" s="33"/>
      <c r="B421" s="53" t="s">
        <v>73</v>
      </c>
      <c r="C421" s="28">
        <v>230</v>
      </c>
      <c r="D421" s="29">
        <v>7</v>
      </c>
      <c r="E421" s="29">
        <v>1</v>
      </c>
      <c r="F421" s="30" t="s">
        <v>72</v>
      </c>
      <c r="G421" s="31"/>
      <c r="H421" s="32">
        <v>100000</v>
      </c>
      <c r="I421" s="32">
        <v>0</v>
      </c>
      <c r="J421" s="54">
        <v>520000</v>
      </c>
      <c r="K421" s="40"/>
      <c r="L421" s="36"/>
    </row>
    <row r="422" spans="1:12" ht="18.75">
      <c r="A422" s="33"/>
      <c r="B422" s="53" t="s">
        <v>135</v>
      </c>
      <c r="C422" s="28">
        <v>230</v>
      </c>
      <c r="D422" s="29">
        <v>7</v>
      </c>
      <c r="E422" s="29">
        <v>1</v>
      </c>
      <c r="F422" s="30" t="s">
        <v>72</v>
      </c>
      <c r="G422" s="31" t="s">
        <v>133</v>
      </c>
      <c r="H422" s="32">
        <v>100000</v>
      </c>
      <c r="I422" s="32">
        <v>0</v>
      </c>
      <c r="J422" s="54">
        <v>520000</v>
      </c>
      <c r="K422" s="40"/>
      <c r="L422" s="36"/>
    </row>
    <row r="423" spans="1:12" ht="18.75">
      <c r="A423" s="33"/>
      <c r="B423" s="53" t="s">
        <v>18</v>
      </c>
      <c r="C423" s="28">
        <v>230</v>
      </c>
      <c r="D423" s="29">
        <v>7</v>
      </c>
      <c r="E423" s="29">
        <v>2</v>
      </c>
      <c r="F423" s="30"/>
      <c r="G423" s="31"/>
      <c r="H423" s="32">
        <v>949606509.88</v>
      </c>
      <c r="I423" s="32">
        <v>1002167000</v>
      </c>
      <c r="J423" s="54">
        <v>1066787100</v>
      </c>
      <c r="K423" s="40"/>
      <c r="L423" s="36"/>
    </row>
    <row r="424" spans="1:12" ht="33.75" customHeight="1">
      <c r="A424" s="33"/>
      <c r="B424" s="53" t="s">
        <v>17</v>
      </c>
      <c r="C424" s="28">
        <v>230</v>
      </c>
      <c r="D424" s="29">
        <v>7</v>
      </c>
      <c r="E424" s="29">
        <v>2</v>
      </c>
      <c r="F424" s="30">
        <v>200000</v>
      </c>
      <c r="G424" s="31"/>
      <c r="H424" s="32">
        <v>949126509.88</v>
      </c>
      <c r="I424" s="32">
        <v>1002167000</v>
      </c>
      <c r="J424" s="54">
        <v>1065307100</v>
      </c>
      <c r="K424" s="40"/>
      <c r="L424" s="36"/>
    </row>
    <row r="425" spans="1:12" ht="54" customHeight="1">
      <c r="A425" s="33"/>
      <c r="B425" s="53" t="s">
        <v>240</v>
      </c>
      <c r="C425" s="28">
        <v>230</v>
      </c>
      <c r="D425" s="29">
        <v>7</v>
      </c>
      <c r="E425" s="29">
        <v>2</v>
      </c>
      <c r="F425" s="30" t="s">
        <v>237</v>
      </c>
      <c r="G425" s="31"/>
      <c r="H425" s="32">
        <v>200882438.88</v>
      </c>
      <c r="I425" s="32">
        <v>203292200</v>
      </c>
      <c r="J425" s="54">
        <v>198564400</v>
      </c>
      <c r="K425" s="40"/>
      <c r="L425" s="36"/>
    </row>
    <row r="426" spans="1:12" ht="33.75" customHeight="1">
      <c r="A426" s="33"/>
      <c r="B426" s="53" t="s">
        <v>223</v>
      </c>
      <c r="C426" s="28">
        <v>230</v>
      </c>
      <c r="D426" s="29">
        <v>7</v>
      </c>
      <c r="E426" s="29">
        <v>2</v>
      </c>
      <c r="F426" s="30" t="s">
        <v>237</v>
      </c>
      <c r="G426" s="31" t="s">
        <v>222</v>
      </c>
      <c r="H426" s="32">
        <v>102300</v>
      </c>
      <c r="I426" s="32">
        <v>102300</v>
      </c>
      <c r="J426" s="54">
        <v>102300</v>
      </c>
      <c r="K426" s="40"/>
      <c r="L426" s="36"/>
    </row>
    <row r="427" spans="1:12" ht="33" customHeight="1">
      <c r="A427" s="33"/>
      <c r="B427" s="53" t="s">
        <v>30</v>
      </c>
      <c r="C427" s="28">
        <v>230</v>
      </c>
      <c r="D427" s="29">
        <v>7</v>
      </c>
      <c r="E427" s="29">
        <v>2</v>
      </c>
      <c r="F427" s="30" t="s">
        <v>237</v>
      </c>
      <c r="G427" s="31" t="s">
        <v>28</v>
      </c>
      <c r="H427" s="32">
        <v>1949700</v>
      </c>
      <c r="I427" s="32">
        <v>1949700</v>
      </c>
      <c r="J427" s="54">
        <v>1949700</v>
      </c>
      <c r="K427" s="40"/>
      <c r="L427" s="36"/>
    </row>
    <row r="428" spans="1:12" ht="53.25" customHeight="1">
      <c r="A428" s="33"/>
      <c r="B428" s="53" t="s">
        <v>130</v>
      </c>
      <c r="C428" s="28">
        <v>230</v>
      </c>
      <c r="D428" s="29">
        <v>7</v>
      </c>
      <c r="E428" s="29">
        <v>2</v>
      </c>
      <c r="F428" s="30" t="s">
        <v>237</v>
      </c>
      <c r="G428" s="31" t="s">
        <v>129</v>
      </c>
      <c r="H428" s="32">
        <v>190970372.21000001</v>
      </c>
      <c r="I428" s="32">
        <v>199907200</v>
      </c>
      <c r="J428" s="54">
        <v>195179400</v>
      </c>
      <c r="K428" s="40"/>
      <c r="L428" s="36"/>
    </row>
    <row r="429" spans="1:12" ht="18.75">
      <c r="A429" s="33"/>
      <c r="B429" s="53" t="s">
        <v>126</v>
      </c>
      <c r="C429" s="28">
        <v>230</v>
      </c>
      <c r="D429" s="29">
        <v>7</v>
      </c>
      <c r="E429" s="29">
        <v>2</v>
      </c>
      <c r="F429" s="30" t="s">
        <v>237</v>
      </c>
      <c r="G429" s="31" t="s">
        <v>124</v>
      </c>
      <c r="H429" s="32">
        <v>7860066.6699999999</v>
      </c>
      <c r="I429" s="32">
        <v>1333000</v>
      </c>
      <c r="J429" s="54">
        <v>1333000</v>
      </c>
      <c r="K429" s="40"/>
      <c r="L429" s="36"/>
    </row>
    <row r="430" spans="1:12" ht="70.5" customHeight="1">
      <c r="A430" s="33"/>
      <c r="B430" s="53" t="s">
        <v>265</v>
      </c>
      <c r="C430" s="28">
        <v>230</v>
      </c>
      <c r="D430" s="29">
        <v>7</v>
      </c>
      <c r="E430" s="29">
        <v>2</v>
      </c>
      <c r="F430" s="30" t="s">
        <v>264</v>
      </c>
      <c r="G430" s="31"/>
      <c r="H430" s="32">
        <v>600000</v>
      </c>
      <c r="I430" s="32">
        <v>0</v>
      </c>
      <c r="J430" s="54">
        <v>0</v>
      </c>
      <c r="K430" s="40"/>
      <c r="L430" s="36"/>
    </row>
    <row r="431" spans="1:12" ht="34.5" customHeight="1">
      <c r="A431" s="33"/>
      <c r="B431" s="53" t="s">
        <v>180</v>
      </c>
      <c r="C431" s="28">
        <v>230</v>
      </c>
      <c r="D431" s="29">
        <v>7</v>
      </c>
      <c r="E431" s="29">
        <v>2</v>
      </c>
      <c r="F431" s="30" t="s">
        <v>264</v>
      </c>
      <c r="G431" s="31" t="s">
        <v>179</v>
      </c>
      <c r="H431" s="32">
        <v>600000</v>
      </c>
      <c r="I431" s="32">
        <v>0</v>
      </c>
      <c r="J431" s="54">
        <v>0</v>
      </c>
      <c r="K431" s="40"/>
      <c r="L431" s="36"/>
    </row>
    <row r="432" spans="1:12" ht="145.5" customHeight="1">
      <c r="A432" s="33"/>
      <c r="B432" s="53" t="s">
        <v>263</v>
      </c>
      <c r="C432" s="28">
        <v>230</v>
      </c>
      <c r="D432" s="29">
        <v>7</v>
      </c>
      <c r="E432" s="29">
        <v>2</v>
      </c>
      <c r="F432" s="30" t="s">
        <v>262</v>
      </c>
      <c r="G432" s="31"/>
      <c r="H432" s="32">
        <v>143871</v>
      </c>
      <c r="I432" s="32">
        <v>18852400</v>
      </c>
      <c r="J432" s="54">
        <v>34507800</v>
      </c>
      <c r="K432" s="40"/>
      <c r="L432" s="36"/>
    </row>
    <row r="433" spans="1:12" ht="55.5" customHeight="1">
      <c r="A433" s="33"/>
      <c r="B433" s="53" t="s">
        <v>130</v>
      </c>
      <c r="C433" s="28">
        <v>230</v>
      </c>
      <c r="D433" s="29">
        <v>7</v>
      </c>
      <c r="E433" s="29">
        <v>2</v>
      </c>
      <c r="F433" s="30" t="s">
        <v>262</v>
      </c>
      <c r="G433" s="31" t="s">
        <v>129</v>
      </c>
      <c r="H433" s="32">
        <v>143871</v>
      </c>
      <c r="I433" s="32">
        <v>18852400</v>
      </c>
      <c r="J433" s="54">
        <v>34507800</v>
      </c>
      <c r="K433" s="40"/>
      <c r="L433" s="36"/>
    </row>
    <row r="434" spans="1:12" ht="72.75" customHeight="1">
      <c r="A434" s="33"/>
      <c r="B434" s="53" t="s">
        <v>261</v>
      </c>
      <c r="C434" s="28">
        <v>230</v>
      </c>
      <c r="D434" s="29">
        <v>7</v>
      </c>
      <c r="E434" s="29">
        <v>2</v>
      </c>
      <c r="F434" s="30" t="s">
        <v>260</v>
      </c>
      <c r="G434" s="31"/>
      <c r="H434" s="32">
        <v>575000</v>
      </c>
      <c r="I434" s="32">
        <v>200000</v>
      </c>
      <c r="J434" s="54">
        <v>200000</v>
      </c>
      <c r="K434" s="40"/>
      <c r="L434" s="36"/>
    </row>
    <row r="435" spans="1:12" ht="33.75" customHeight="1">
      <c r="A435" s="33"/>
      <c r="B435" s="53" t="s">
        <v>189</v>
      </c>
      <c r="C435" s="28">
        <v>230</v>
      </c>
      <c r="D435" s="29">
        <v>7</v>
      </c>
      <c r="E435" s="29">
        <v>2</v>
      </c>
      <c r="F435" s="30" t="s">
        <v>260</v>
      </c>
      <c r="G435" s="31" t="s">
        <v>187</v>
      </c>
      <c r="H435" s="32">
        <v>575000</v>
      </c>
      <c r="I435" s="32">
        <v>200000</v>
      </c>
      <c r="J435" s="54">
        <v>200000</v>
      </c>
      <c r="K435" s="40"/>
      <c r="L435" s="36"/>
    </row>
    <row r="436" spans="1:12" ht="164.25" customHeight="1">
      <c r="A436" s="33"/>
      <c r="B436" s="53" t="s">
        <v>259</v>
      </c>
      <c r="C436" s="28">
        <v>230</v>
      </c>
      <c r="D436" s="29">
        <v>7</v>
      </c>
      <c r="E436" s="29">
        <v>2</v>
      </c>
      <c r="F436" s="30" t="s">
        <v>258</v>
      </c>
      <c r="G436" s="31"/>
      <c r="H436" s="32">
        <v>14243200</v>
      </c>
      <c r="I436" s="32">
        <v>4765400</v>
      </c>
      <c r="J436" s="54">
        <v>4729900</v>
      </c>
      <c r="K436" s="40"/>
      <c r="L436" s="36"/>
    </row>
    <row r="437" spans="1:12" ht="53.25" customHeight="1">
      <c r="A437" s="33"/>
      <c r="B437" s="53" t="s">
        <v>130</v>
      </c>
      <c r="C437" s="28">
        <v>230</v>
      </c>
      <c r="D437" s="29">
        <v>7</v>
      </c>
      <c r="E437" s="29">
        <v>2</v>
      </c>
      <c r="F437" s="30" t="s">
        <v>258</v>
      </c>
      <c r="G437" s="31" t="s">
        <v>129</v>
      </c>
      <c r="H437" s="32">
        <v>14243200</v>
      </c>
      <c r="I437" s="32">
        <v>4765400</v>
      </c>
      <c r="J437" s="54">
        <v>4729900</v>
      </c>
      <c r="K437" s="40"/>
      <c r="L437" s="36"/>
    </row>
    <row r="438" spans="1:12" ht="72" customHeight="1">
      <c r="A438" s="33"/>
      <c r="B438" s="53" t="s">
        <v>257</v>
      </c>
      <c r="C438" s="28">
        <v>230</v>
      </c>
      <c r="D438" s="29">
        <v>7</v>
      </c>
      <c r="E438" s="29">
        <v>2</v>
      </c>
      <c r="F438" s="30" t="s">
        <v>256</v>
      </c>
      <c r="G438" s="31"/>
      <c r="H438" s="32">
        <v>689177000</v>
      </c>
      <c r="I438" s="32">
        <v>732206000</v>
      </c>
      <c r="J438" s="54">
        <v>783519000</v>
      </c>
      <c r="K438" s="40"/>
      <c r="L438" s="36"/>
    </row>
    <row r="439" spans="1:12" ht="54.75" customHeight="1">
      <c r="A439" s="33"/>
      <c r="B439" s="53" t="s">
        <v>130</v>
      </c>
      <c r="C439" s="28">
        <v>230</v>
      </c>
      <c r="D439" s="29">
        <v>7</v>
      </c>
      <c r="E439" s="29">
        <v>2</v>
      </c>
      <c r="F439" s="30" t="s">
        <v>256</v>
      </c>
      <c r="G439" s="31" t="s">
        <v>129</v>
      </c>
      <c r="H439" s="32">
        <v>682665100</v>
      </c>
      <c r="I439" s="32">
        <v>723126800</v>
      </c>
      <c r="J439" s="54">
        <v>769989400</v>
      </c>
      <c r="K439" s="40"/>
      <c r="L439" s="36"/>
    </row>
    <row r="440" spans="1:12" ht="36" customHeight="1">
      <c r="A440" s="33"/>
      <c r="B440" s="53" t="s">
        <v>189</v>
      </c>
      <c r="C440" s="28">
        <v>230</v>
      </c>
      <c r="D440" s="29">
        <v>7</v>
      </c>
      <c r="E440" s="29">
        <v>2</v>
      </c>
      <c r="F440" s="30" t="s">
        <v>256</v>
      </c>
      <c r="G440" s="31" t="s">
        <v>187</v>
      </c>
      <c r="H440" s="32">
        <v>6511900</v>
      </c>
      <c r="I440" s="32">
        <v>9079200</v>
      </c>
      <c r="J440" s="54">
        <v>13529600</v>
      </c>
      <c r="K440" s="40"/>
      <c r="L440" s="36"/>
    </row>
    <row r="441" spans="1:12" ht="128.25" customHeight="1">
      <c r="A441" s="33"/>
      <c r="B441" s="53" t="s">
        <v>255</v>
      </c>
      <c r="C441" s="28">
        <v>230</v>
      </c>
      <c r="D441" s="29">
        <v>7</v>
      </c>
      <c r="E441" s="29">
        <v>2</v>
      </c>
      <c r="F441" s="30" t="s">
        <v>254</v>
      </c>
      <c r="G441" s="31"/>
      <c r="H441" s="32">
        <v>40933000</v>
      </c>
      <c r="I441" s="32">
        <v>41640000</v>
      </c>
      <c r="J441" s="54">
        <v>42575000</v>
      </c>
      <c r="K441" s="40"/>
      <c r="L441" s="36"/>
    </row>
    <row r="442" spans="1:12" ht="53.25" customHeight="1">
      <c r="A442" s="33"/>
      <c r="B442" s="53" t="s">
        <v>130</v>
      </c>
      <c r="C442" s="28">
        <v>230</v>
      </c>
      <c r="D442" s="29">
        <v>7</v>
      </c>
      <c r="E442" s="29">
        <v>2</v>
      </c>
      <c r="F442" s="30" t="s">
        <v>254</v>
      </c>
      <c r="G442" s="31" t="s">
        <v>129</v>
      </c>
      <c r="H442" s="32">
        <v>40155400</v>
      </c>
      <c r="I442" s="32">
        <v>40721600</v>
      </c>
      <c r="J442" s="54">
        <v>41493400</v>
      </c>
      <c r="K442" s="40"/>
      <c r="L442" s="36"/>
    </row>
    <row r="443" spans="1:12" ht="37.5" customHeight="1">
      <c r="A443" s="33"/>
      <c r="B443" s="53" t="s">
        <v>189</v>
      </c>
      <c r="C443" s="28">
        <v>230</v>
      </c>
      <c r="D443" s="29">
        <v>7</v>
      </c>
      <c r="E443" s="29">
        <v>2</v>
      </c>
      <c r="F443" s="30" t="s">
        <v>254</v>
      </c>
      <c r="G443" s="31" t="s">
        <v>187</v>
      </c>
      <c r="H443" s="32">
        <v>777600</v>
      </c>
      <c r="I443" s="32">
        <v>918400</v>
      </c>
      <c r="J443" s="54">
        <v>1081600</v>
      </c>
      <c r="K443" s="40"/>
      <c r="L443" s="36"/>
    </row>
    <row r="444" spans="1:12" ht="90" customHeight="1">
      <c r="A444" s="33"/>
      <c r="B444" s="53" t="s">
        <v>253</v>
      </c>
      <c r="C444" s="28">
        <v>230</v>
      </c>
      <c r="D444" s="29">
        <v>7</v>
      </c>
      <c r="E444" s="29">
        <v>2</v>
      </c>
      <c r="F444" s="30" t="s">
        <v>252</v>
      </c>
      <c r="G444" s="31"/>
      <c r="H444" s="32">
        <v>1211000</v>
      </c>
      <c r="I444" s="32">
        <v>1211000</v>
      </c>
      <c r="J444" s="54">
        <v>1211000</v>
      </c>
      <c r="K444" s="40"/>
      <c r="L444" s="36"/>
    </row>
    <row r="445" spans="1:12" ht="54" customHeight="1">
      <c r="A445" s="33"/>
      <c r="B445" s="53" t="s">
        <v>130</v>
      </c>
      <c r="C445" s="28">
        <v>230</v>
      </c>
      <c r="D445" s="29">
        <v>7</v>
      </c>
      <c r="E445" s="29">
        <v>2</v>
      </c>
      <c r="F445" s="30" t="s">
        <v>252</v>
      </c>
      <c r="G445" s="31" t="s">
        <v>129</v>
      </c>
      <c r="H445" s="32">
        <v>1127300</v>
      </c>
      <c r="I445" s="32">
        <v>1127300</v>
      </c>
      <c r="J445" s="54">
        <v>1127300</v>
      </c>
      <c r="K445" s="40"/>
      <c r="L445" s="36"/>
    </row>
    <row r="446" spans="1:12" ht="34.5" customHeight="1">
      <c r="A446" s="33"/>
      <c r="B446" s="53" t="s">
        <v>189</v>
      </c>
      <c r="C446" s="28">
        <v>230</v>
      </c>
      <c r="D446" s="29">
        <v>7</v>
      </c>
      <c r="E446" s="29">
        <v>2</v>
      </c>
      <c r="F446" s="30" t="s">
        <v>252</v>
      </c>
      <c r="G446" s="31" t="s">
        <v>187</v>
      </c>
      <c r="H446" s="32">
        <v>83700</v>
      </c>
      <c r="I446" s="32">
        <v>83700</v>
      </c>
      <c r="J446" s="54">
        <v>83700</v>
      </c>
      <c r="K446" s="40"/>
      <c r="L446" s="36"/>
    </row>
    <row r="447" spans="1:12" ht="91.5" customHeight="1">
      <c r="A447" s="33"/>
      <c r="B447" s="53" t="s">
        <v>251</v>
      </c>
      <c r="C447" s="28">
        <v>230</v>
      </c>
      <c r="D447" s="29">
        <v>7</v>
      </c>
      <c r="E447" s="29">
        <v>2</v>
      </c>
      <c r="F447" s="30" t="s">
        <v>250</v>
      </c>
      <c r="G447" s="31"/>
      <c r="H447" s="32">
        <v>1161000</v>
      </c>
      <c r="I447" s="32">
        <v>0</v>
      </c>
      <c r="J447" s="54">
        <v>0</v>
      </c>
      <c r="K447" s="40"/>
      <c r="L447" s="36"/>
    </row>
    <row r="448" spans="1:12" ht="18.75">
      <c r="A448" s="33"/>
      <c r="B448" s="53" t="s">
        <v>126</v>
      </c>
      <c r="C448" s="28">
        <v>230</v>
      </c>
      <c r="D448" s="29">
        <v>7</v>
      </c>
      <c r="E448" s="29">
        <v>2</v>
      </c>
      <c r="F448" s="30" t="s">
        <v>250</v>
      </c>
      <c r="G448" s="31" t="s">
        <v>124</v>
      </c>
      <c r="H448" s="32">
        <v>1161000</v>
      </c>
      <c r="I448" s="32">
        <v>0</v>
      </c>
      <c r="J448" s="54">
        <v>0</v>
      </c>
      <c r="K448" s="40"/>
      <c r="L448" s="36"/>
    </row>
    <row r="449" spans="1:12" ht="74.25" customHeight="1">
      <c r="A449" s="33"/>
      <c r="B449" s="53" t="s">
        <v>249</v>
      </c>
      <c r="C449" s="28">
        <v>230</v>
      </c>
      <c r="D449" s="29">
        <v>7</v>
      </c>
      <c r="E449" s="29">
        <v>2</v>
      </c>
      <c r="F449" s="30" t="s">
        <v>248</v>
      </c>
      <c r="G449" s="31"/>
      <c r="H449" s="32">
        <v>200000</v>
      </c>
      <c r="I449" s="32">
        <v>0</v>
      </c>
      <c r="J449" s="54">
        <v>0</v>
      </c>
      <c r="K449" s="40"/>
      <c r="L449" s="36"/>
    </row>
    <row r="450" spans="1:12" ht="18.75">
      <c r="A450" s="33"/>
      <c r="B450" s="53" t="s">
        <v>126</v>
      </c>
      <c r="C450" s="28">
        <v>230</v>
      </c>
      <c r="D450" s="29">
        <v>7</v>
      </c>
      <c r="E450" s="29">
        <v>2</v>
      </c>
      <c r="F450" s="30" t="s">
        <v>248</v>
      </c>
      <c r="G450" s="31" t="s">
        <v>124</v>
      </c>
      <c r="H450" s="32">
        <v>200000</v>
      </c>
      <c r="I450" s="32">
        <v>0</v>
      </c>
      <c r="J450" s="54">
        <v>0</v>
      </c>
      <c r="K450" s="40"/>
      <c r="L450" s="36"/>
    </row>
    <row r="451" spans="1:12" ht="37.5">
      <c r="A451" s="33"/>
      <c r="B451" s="53" t="s">
        <v>205</v>
      </c>
      <c r="C451" s="28">
        <v>230</v>
      </c>
      <c r="D451" s="29">
        <v>7</v>
      </c>
      <c r="E451" s="29">
        <v>2</v>
      </c>
      <c r="F451" s="30">
        <v>400000</v>
      </c>
      <c r="G451" s="31"/>
      <c r="H451" s="32">
        <v>50000</v>
      </c>
      <c r="I451" s="32">
        <v>0</v>
      </c>
      <c r="J451" s="54">
        <v>0</v>
      </c>
      <c r="K451" s="40"/>
      <c r="L451" s="36"/>
    </row>
    <row r="452" spans="1:12" ht="37.5">
      <c r="A452" s="33"/>
      <c r="B452" s="53" t="s">
        <v>204</v>
      </c>
      <c r="C452" s="28">
        <v>230</v>
      </c>
      <c r="D452" s="29">
        <v>7</v>
      </c>
      <c r="E452" s="29">
        <v>2</v>
      </c>
      <c r="F452" s="30" t="s">
        <v>203</v>
      </c>
      <c r="G452" s="31"/>
      <c r="H452" s="32">
        <v>50000</v>
      </c>
      <c r="I452" s="32">
        <v>0</v>
      </c>
      <c r="J452" s="54">
        <v>0</v>
      </c>
      <c r="K452" s="40"/>
      <c r="L452" s="36"/>
    </row>
    <row r="453" spans="1:12" ht="18.75">
      <c r="A453" s="33"/>
      <c r="B453" s="53" t="s">
        <v>126</v>
      </c>
      <c r="C453" s="28">
        <v>230</v>
      </c>
      <c r="D453" s="29">
        <v>7</v>
      </c>
      <c r="E453" s="29">
        <v>2</v>
      </c>
      <c r="F453" s="30" t="s">
        <v>203</v>
      </c>
      <c r="G453" s="31" t="s">
        <v>124</v>
      </c>
      <c r="H453" s="32">
        <v>50000</v>
      </c>
      <c r="I453" s="32">
        <v>0</v>
      </c>
      <c r="J453" s="54">
        <v>0</v>
      </c>
      <c r="K453" s="40"/>
      <c r="L453" s="36"/>
    </row>
    <row r="454" spans="1:12" ht="56.25">
      <c r="A454" s="33"/>
      <c r="B454" s="53" t="s">
        <v>74</v>
      </c>
      <c r="C454" s="28">
        <v>230</v>
      </c>
      <c r="D454" s="29">
        <v>7</v>
      </c>
      <c r="E454" s="29">
        <v>2</v>
      </c>
      <c r="F454" s="30">
        <v>800000</v>
      </c>
      <c r="G454" s="31"/>
      <c r="H454" s="32">
        <v>400000</v>
      </c>
      <c r="I454" s="32">
        <v>0</v>
      </c>
      <c r="J454" s="54">
        <v>1480000</v>
      </c>
      <c r="K454" s="40"/>
      <c r="L454" s="36"/>
    </row>
    <row r="455" spans="1:12" ht="75">
      <c r="A455" s="33"/>
      <c r="B455" s="53" t="s">
        <v>73</v>
      </c>
      <c r="C455" s="28">
        <v>230</v>
      </c>
      <c r="D455" s="29">
        <v>7</v>
      </c>
      <c r="E455" s="29">
        <v>2</v>
      </c>
      <c r="F455" s="30" t="s">
        <v>72</v>
      </c>
      <c r="G455" s="31"/>
      <c r="H455" s="32">
        <v>400000</v>
      </c>
      <c r="I455" s="32">
        <v>0</v>
      </c>
      <c r="J455" s="54">
        <v>1480000</v>
      </c>
      <c r="K455" s="40"/>
      <c r="L455" s="36"/>
    </row>
    <row r="456" spans="1:12" ht="18.75">
      <c r="A456" s="33"/>
      <c r="B456" s="53" t="s">
        <v>126</v>
      </c>
      <c r="C456" s="28">
        <v>230</v>
      </c>
      <c r="D456" s="29">
        <v>7</v>
      </c>
      <c r="E456" s="29">
        <v>2</v>
      </c>
      <c r="F456" s="30" t="s">
        <v>72</v>
      </c>
      <c r="G456" s="31" t="s">
        <v>124</v>
      </c>
      <c r="H456" s="32">
        <v>400000</v>
      </c>
      <c r="I456" s="32">
        <v>0</v>
      </c>
      <c r="J456" s="54">
        <v>1480000</v>
      </c>
      <c r="K456" s="40"/>
      <c r="L456" s="36"/>
    </row>
    <row r="457" spans="1:12" ht="55.5" customHeight="1">
      <c r="A457" s="33"/>
      <c r="B457" s="53" t="s">
        <v>137</v>
      </c>
      <c r="C457" s="28">
        <v>230</v>
      </c>
      <c r="D457" s="29">
        <v>7</v>
      </c>
      <c r="E457" s="29">
        <v>2</v>
      </c>
      <c r="F457" s="30">
        <v>1400000</v>
      </c>
      <c r="G457" s="31"/>
      <c r="H457" s="32">
        <v>30000</v>
      </c>
      <c r="I457" s="32">
        <v>0</v>
      </c>
      <c r="J457" s="54">
        <v>0</v>
      </c>
      <c r="K457" s="40"/>
      <c r="L457" s="36"/>
    </row>
    <row r="458" spans="1:12" ht="75">
      <c r="A458" s="33"/>
      <c r="B458" s="53" t="s">
        <v>136</v>
      </c>
      <c r="C458" s="28">
        <v>230</v>
      </c>
      <c r="D458" s="29">
        <v>7</v>
      </c>
      <c r="E458" s="29">
        <v>2</v>
      </c>
      <c r="F458" s="30" t="s">
        <v>134</v>
      </c>
      <c r="G458" s="31"/>
      <c r="H458" s="32">
        <v>30000</v>
      </c>
      <c r="I458" s="32">
        <v>0</v>
      </c>
      <c r="J458" s="54">
        <v>0</v>
      </c>
      <c r="K458" s="40"/>
      <c r="L458" s="36"/>
    </row>
    <row r="459" spans="1:12" ht="18.75">
      <c r="A459" s="33"/>
      <c r="B459" s="53" t="s">
        <v>126</v>
      </c>
      <c r="C459" s="28">
        <v>230</v>
      </c>
      <c r="D459" s="29">
        <v>7</v>
      </c>
      <c r="E459" s="29">
        <v>2</v>
      </c>
      <c r="F459" s="30" t="s">
        <v>134</v>
      </c>
      <c r="G459" s="31" t="s">
        <v>124</v>
      </c>
      <c r="H459" s="32">
        <v>30000</v>
      </c>
      <c r="I459" s="32">
        <v>0</v>
      </c>
      <c r="J459" s="54">
        <v>0</v>
      </c>
      <c r="K459" s="40"/>
      <c r="L459" s="36"/>
    </row>
    <row r="460" spans="1:12" ht="18.75">
      <c r="A460" s="33"/>
      <c r="B460" s="53" t="s">
        <v>159</v>
      </c>
      <c r="C460" s="28">
        <v>230</v>
      </c>
      <c r="D460" s="29">
        <v>7</v>
      </c>
      <c r="E460" s="29">
        <v>7</v>
      </c>
      <c r="F460" s="30"/>
      <c r="G460" s="31"/>
      <c r="H460" s="32">
        <v>6419200</v>
      </c>
      <c r="I460" s="32">
        <v>6946300</v>
      </c>
      <c r="J460" s="54">
        <v>6946300</v>
      </c>
      <c r="K460" s="40"/>
      <c r="L460" s="36"/>
    </row>
    <row r="461" spans="1:12" ht="37.5">
      <c r="A461" s="33"/>
      <c r="B461" s="53" t="s">
        <v>158</v>
      </c>
      <c r="C461" s="28">
        <v>230</v>
      </c>
      <c r="D461" s="29">
        <v>7</v>
      </c>
      <c r="E461" s="29">
        <v>7</v>
      </c>
      <c r="F461" s="30">
        <v>100000</v>
      </c>
      <c r="G461" s="31"/>
      <c r="H461" s="32">
        <v>6419200</v>
      </c>
      <c r="I461" s="32">
        <v>6946300</v>
      </c>
      <c r="J461" s="54">
        <v>6946300</v>
      </c>
      <c r="K461" s="40"/>
      <c r="L461" s="36"/>
    </row>
    <row r="462" spans="1:12" ht="55.5" customHeight="1">
      <c r="A462" s="33"/>
      <c r="B462" s="53" t="s">
        <v>157</v>
      </c>
      <c r="C462" s="28">
        <v>230</v>
      </c>
      <c r="D462" s="29">
        <v>7</v>
      </c>
      <c r="E462" s="29">
        <v>7</v>
      </c>
      <c r="F462" s="30" t="s">
        <v>156</v>
      </c>
      <c r="G462" s="31"/>
      <c r="H462" s="32">
        <v>544000</v>
      </c>
      <c r="I462" s="32">
        <v>537300</v>
      </c>
      <c r="J462" s="54">
        <v>537300</v>
      </c>
      <c r="K462" s="40"/>
      <c r="L462" s="36"/>
    </row>
    <row r="463" spans="1:12" ht="55.5" customHeight="1">
      <c r="A463" s="33"/>
      <c r="B463" s="53" t="s">
        <v>130</v>
      </c>
      <c r="C463" s="28">
        <v>230</v>
      </c>
      <c r="D463" s="29">
        <v>7</v>
      </c>
      <c r="E463" s="29">
        <v>7</v>
      </c>
      <c r="F463" s="30" t="s">
        <v>156</v>
      </c>
      <c r="G463" s="31" t="s">
        <v>129</v>
      </c>
      <c r="H463" s="32">
        <v>544000</v>
      </c>
      <c r="I463" s="32">
        <v>537300</v>
      </c>
      <c r="J463" s="54">
        <v>537300</v>
      </c>
      <c r="K463" s="40"/>
      <c r="L463" s="36"/>
    </row>
    <row r="464" spans="1:12" ht="56.25">
      <c r="A464" s="33"/>
      <c r="B464" s="53" t="s">
        <v>209</v>
      </c>
      <c r="C464" s="28">
        <v>230</v>
      </c>
      <c r="D464" s="29">
        <v>7</v>
      </c>
      <c r="E464" s="29">
        <v>7</v>
      </c>
      <c r="F464" s="30" t="s">
        <v>208</v>
      </c>
      <c r="G464" s="31"/>
      <c r="H464" s="32">
        <v>455500</v>
      </c>
      <c r="I464" s="32">
        <v>732300</v>
      </c>
      <c r="J464" s="54">
        <v>732300</v>
      </c>
      <c r="K464" s="40"/>
      <c r="L464" s="36"/>
    </row>
    <row r="465" spans="1:12" ht="36" customHeight="1">
      <c r="A465" s="33"/>
      <c r="B465" s="53" t="s">
        <v>221</v>
      </c>
      <c r="C465" s="28">
        <v>230</v>
      </c>
      <c r="D465" s="29">
        <v>7</v>
      </c>
      <c r="E465" s="29">
        <v>7</v>
      </c>
      <c r="F465" s="30" t="s">
        <v>208</v>
      </c>
      <c r="G465" s="31" t="s">
        <v>220</v>
      </c>
      <c r="H465" s="32">
        <v>44550</v>
      </c>
      <c r="I465" s="32">
        <v>70000</v>
      </c>
      <c r="J465" s="54">
        <v>70000</v>
      </c>
      <c r="K465" s="40"/>
      <c r="L465" s="36"/>
    </row>
    <row r="466" spans="1:12" ht="37.5">
      <c r="A466" s="33"/>
      <c r="B466" s="53" t="s">
        <v>30</v>
      </c>
      <c r="C466" s="28">
        <v>230</v>
      </c>
      <c r="D466" s="29">
        <v>7</v>
      </c>
      <c r="E466" s="29">
        <v>7</v>
      </c>
      <c r="F466" s="30" t="s">
        <v>208</v>
      </c>
      <c r="G466" s="31" t="s">
        <v>28</v>
      </c>
      <c r="H466" s="32">
        <v>367520</v>
      </c>
      <c r="I466" s="32">
        <v>662300</v>
      </c>
      <c r="J466" s="54">
        <v>662300</v>
      </c>
      <c r="K466" s="40"/>
      <c r="L466" s="36"/>
    </row>
    <row r="467" spans="1:12" ht="18.75">
      <c r="A467" s="33"/>
      <c r="B467" s="53" t="s">
        <v>126</v>
      </c>
      <c r="C467" s="28">
        <v>230</v>
      </c>
      <c r="D467" s="29">
        <v>7</v>
      </c>
      <c r="E467" s="29">
        <v>7</v>
      </c>
      <c r="F467" s="30" t="s">
        <v>208</v>
      </c>
      <c r="G467" s="31" t="s">
        <v>124</v>
      </c>
      <c r="H467" s="32">
        <v>43430</v>
      </c>
      <c r="I467" s="32">
        <v>0</v>
      </c>
      <c r="J467" s="54">
        <v>0</v>
      </c>
      <c r="K467" s="40"/>
      <c r="L467" s="36"/>
    </row>
    <row r="468" spans="1:12" ht="72" customHeight="1">
      <c r="A468" s="33"/>
      <c r="B468" s="53" t="s">
        <v>247</v>
      </c>
      <c r="C468" s="28">
        <v>230</v>
      </c>
      <c r="D468" s="29">
        <v>7</v>
      </c>
      <c r="E468" s="29">
        <v>7</v>
      </c>
      <c r="F468" s="30" t="s">
        <v>246</v>
      </c>
      <c r="G468" s="31"/>
      <c r="H468" s="32">
        <v>2160800</v>
      </c>
      <c r="I468" s="32">
        <v>2263600</v>
      </c>
      <c r="J468" s="54">
        <v>2263600</v>
      </c>
      <c r="K468" s="40"/>
      <c r="L468" s="36"/>
    </row>
    <row r="469" spans="1:12" ht="55.5" customHeight="1">
      <c r="A469" s="33"/>
      <c r="B469" s="53" t="s">
        <v>130</v>
      </c>
      <c r="C469" s="28">
        <v>230</v>
      </c>
      <c r="D469" s="29">
        <v>7</v>
      </c>
      <c r="E469" s="29">
        <v>7</v>
      </c>
      <c r="F469" s="30" t="s">
        <v>246</v>
      </c>
      <c r="G469" s="31" t="s">
        <v>129</v>
      </c>
      <c r="H469" s="32">
        <v>1350211</v>
      </c>
      <c r="I469" s="32">
        <v>1567600</v>
      </c>
      <c r="J469" s="54">
        <v>1567600</v>
      </c>
      <c r="K469" s="40"/>
      <c r="L469" s="36"/>
    </row>
    <row r="470" spans="1:12" ht="18.75">
      <c r="A470" s="33"/>
      <c r="B470" s="53" t="s">
        <v>126</v>
      </c>
      <c r="C470" s="28">
        <v>230</v>
      </c>
      <c r="D470" s="29">
        <v>7</v>
      </c>
      <c r="E470" s="29">
        <v>7</v>
      </c>
      <c r="F470" s="30" t="s">
        <v>246</v>
      </c>
      <c r="G470" s="31" t="s">
        <v>124</v>
      </c>
      <c r="H470" s="32">
        <v>810589</v>
      </c>
      <c r="I470" s="32">
        <v>696000</v>
      </c>
      <c r="J470" s="54">
        <v>696000</v>
      </c>
      <c r="K470" s="40"/>
      <c r="L470" s="36"/>
    </row>
    <row r="471" spans="1:12" ht="75">
      <c r="A471" s="33"/>
      <c r="B471" s="53" t="s">
        <v>245</v>
      </c>
      <c r="C471" s="28">
        <v>230</v>
      </c>
      <c r="D471" s="29">
        <v>7</v>
      </c>
      <c r="E471" s="29">
        <v>7</v>
      </c>
      <c r="F471" s="30" t="s">
        <v>244</v>
      </c>
      <c r="G471" s="31"/>
      <c r="H471" s="32">
        <v>17800</v>
      </c>
      <c r="I471" s="32">
        <v>17800</v>
      </c>
      <c r="J471" s="54">
        <v>17800</v>
      </c>
      <c r="K471" s="40"/>
      <c r="L471" s="36"/>
    </row>
    <row r="472" spans="1:12" ht="34.5" customHeight="1">
      <c r="A472" s="33"/>
      <c r="B472" s="53" t="s">
        <v>189</v>
      </c>
      <c r="C472" s="28">
        <v>230</v>
      </c>
      <c r="D472" s="29">
        <v>7</v>
      </c>
      <c r="E472" s="29">
        <v>7</v>
      </c>
      <c r="F472" s="30" t="s">
        <v>244</v>
      </c>
      <c r="G472" s="31" t="s">
        <v>187</v>
      </c>
      <c r="H472" s="32">
        <v>17800</v>
      </c>
      <c r="I472" s="32">
        <v>17800</v>
      </c>
      <c r="J472" s="54">
        <v>17800</v>
      </c>
      <c r="K472" s="40"/>
      <c r="L472" s="36"/>
    </row>
    <row r="473" spans="1:12" ht="93.75">
      <c r="A473" s="33"/>
      <c r="B473" s="53" t="s">
        <v>243</v>
      </c>
      <c r="C473" s="28">
        <v>230</v>
      </c>
      <c r="D473" s="29">
        <v>7</v>
      </c>
      <c r="E473" s="29">
        <v>7</v>
      </c>
      <c r="F473" s="30" t="s">
        <v>242</v>
      </c>
      <c r="G473" s="31"/>
      <c r="H473" s="32">
        <v>3241100</v>
      </c>
      <c r="I473" s="32">
        <v>3395300</v>
      </c>
      <c r="J473" s="54">
        <v>3395300</v>
      </c>
      <c r="K473" s="40"/>
      <c r="L473" s="36"/>
    </row>
    <row r="474" spans="1:12" ht="54.75" customHeight="1">
      <c r="A474" s="33"/>
      <c r="B474" s="53" t="s">
        <v>130</v>
      </c>
      <c r="C474" s="28">
        <v>230</v>
      </c>
      <c r="D474" s="29">
        <v>7</v>
      </c>
      <c r="E474" s="29">
        <v>7</v>
      </c>
      <c r="F474" s="30" t="s">
        <v>242</v>
      </c>
      <c r="G474" s="31" t="s">
        <v>129</v>
      </c>
      <c r="H474" s="32">
        <v>2025217</v>
      </c>
      <c r="I474" s="32">
        <v>2351300</v>
      </c>
      <c r="J474" s="54">
        <v>2351300</v>
      </c>
      <c r="K474" s="40"/>
      <c r="L474" s="36"/>
    </row>
    <row r="475" spans="1:12" ht="18.75">
      <c r="A475" s="33"/>
      <c r="B475" s="53" t="s">
        <v>126</v>
      </c>
      <c r="C475" s="28">
        <v>230</v>
      </c>
      <c r="D475" s="29">
        <v>7</v>
      </c>
      <c r="E475" s="29">
        <v>7</v>
      </c>
      <c r="F475" s="30" t="s">
        <v>242</v>
      </c>
      <c r="G475" s="31" t="s">
        <v>124</v>
      </c>
      <c r="H475" s="32">
        <v>1215883</v>
      </c>
      <c r="I475" s="32">
        <v>1044000</v>
      </c>
      <c r="J475" s="54">
        <v>1044000</v>
      </c>
      <c r="K475" s="40"/>
      <c r="L475" s="36"/>
    </row>
    <row r="476" spans="1:12" ht="18.75">
      <c r="A476" s="33"/>
      <c r="B476" s="53" t="s">
        <v>241</v>
      </c>
      <c r="C476" s="28">
        <v>230</v>
      </c>
      <c r="D476" s="29">
        <v>7</v>
      </c>
      <c r="E476" s="29">
        <v>9</v>
      </c>
      <c r="F476" s="30"/>
      <c r="G476" s="31"/>
      <c r="H476" s="32">
        <v>82179200</v>
      </c>
      <c r="I476" s="32">
        <v>78650600</v>
      </c>
      <c r="J476" s="54">
        <v>78649500</v>
      </c>
      <c r="K476" s="40"/>
      <c r="L476" s="36"/>
    </row>
    <row r="477" spans="1:12" ht="37.5">
      <c r="A477" s="33"/>
      <c r="B477" s="53" t="s">
        <v>17</v>
      </c>
      <c r="C477" s="28">
        <v>230</v>
      </c>
      <c r="D477" s="29">
        <v>7</v>
      </c>
      <c r="E477" s="29">
        <v>9</v>
      </c>
      <c r="F477" s="30">
        <v>200000</v>
      </c>
      <c r="G477" s="31"/>
      <c r="H477" s="32">
        <v>82179200</v>
      </c>
      <c r="I477" s="32">
        <v>78650600</v>
      </c>
      <c r="J477" s="54">
        <v>78649500</v>
      </c>
      <c r="K477" s="40"/>
      <c r="L477" s="36"/>
    </row>
    <row r="478" spans="1:12" ht="56.25" customHeight="1">
      <c r="A478" s="33"/>
      <c r="B478" s="53" t="s">
        <v>240</v>
      </c>
      <c r="C478" s="28">
        <v>230</v>
      </c>
      <c r="D478" s="29">
        <v>7</v>
      </c>
      <c r="E478" s="29">
        <v>9</v>
      </c>
      <c r="F478" s="30" t="s">
        <v>237</v>
      </c>
      <c r="G478" s="31"/>
      <c r="H478" s="32">
        <v>59954600</v>
      </c>
      <c r="I478" s="32">
        <v>56324900</v>
      </c>
      <c r="J478" s="54">
        <v>56324000</v>
      </c>
      <c r="K478" s="40"/>
      <c r="L478" s="36"/>
    </row>
    <row r="479" spans="1:12" ht="37.5">
      <c r="A479" s="33"/>
      <c r="B479" s="53" t="s">
        <v>226</v>
      </c>
      <c r="C479" s="28">
        <v>230</v>
      </c>
      <c r="D479" s="29">
        <v>7</v>
      </c>
      <c r="E479" s="29">
        <v>9</v>
      </c>
      <c r="F479" s="30" t="s">
        <v>237</v>
      </c>
      <c r="G479" s="31" t="s">
        <v>225</v>
      </c>
      <c r="H479" s="32">
        <v>43018341.600000001</v>
      </c>
      <c r="I479" s="32">
        <v>43092600</v>
      </c>
      <c r="J479" s="54">
        <v>43092600</v>
      </c>
      <c r="K479" s="40"/>
      <c r="L479" s="36"/>
    </row>
    <row r="480" spans="1:12" ht="37.5">
      <c r="A480" s="33"/>
      <c r="B480" s="53" t="s">
        <v>223</v>
      </c>
      <c r="C480" s="28">
        <v>230</v>
      </c>
      <c r="D480" s="29">
        <v>7</v>
      </c>
      <c r="E480" s="29">
        <v>9</v>
      </c>
      <c r="F480" s="30" t="s">
        <v>237</v>
      </c>
      <c r="G480" s="31" t="s">
        <v>222</v>
      </c>
      <c r="H480" s="32">
        <v>2483718.5</v>
      </c>
      <c r="I480" s="32">
        <v>2002500</v>
      </c>
      <c r="J480" s="54">
        <v>2002500</v>
      </c>
      <c r="K480" s="40"/>
      <c r="L480" s="36"/>
    </row>
    <row r="481" spans="1:12" ht="37.5">
      <c r="A481" s="33"/>
      <c r="B481" s="53" t="s">
        <v>219</v>
      </c>
      <c r="C481" s="28">
        <v>230</v>
      </c>
      <c r="D481" s="29">
        <v>7</v>
      </c>
      <c r="E481" s="29">
        <v>9</v>
      </c>
      <c r="F481" s="30" t="s">
        <v>237</v>
      </c>
      <c r="G481" s="31" t="s">
        <v>218</v>
      </c>
      <c r="H481" s="32">
        <v>1718399.03</v>
      </c>
      <c r="I481" s="32">
        <v>1205700</v>
      </c>
      <c r="J481" s="54">
        <v>1205700</v>
      </c>
      <c r="K481" s="40"/>
      <c r="L481" s="36"/>
    </row>
    <row r="482" spans="1:12" ht="37.5">
      <c r="A482" s="33"/>
      <c r="B482" s="53" t="s">
        <v>30</v>
      </c>
      <c r="C482" s="28">
        <v>230</v>
      </c>
      <c r="D482" s="29">
        <v>7</v>
      </c>
      <c r="E482" s="29">
        <v>9</v>
      </c>
      <c r="F482" s="30" t="s">
        <v>237</v>
      </c>
      <c r="G482" s="31" t="s">
        <v>28</v>
      </c>
      <c r="H482" s="32">
        <v>12370482.470000001</v>
      </c>
      <c r="I482" s="32">
        <v>3499700</v>
      </c>
      <c r="J482" s="54">
        <v>3499700</v>
      </c>
      <c r="K482" s="40"/>
      <c r="L482" s="36"/>
    </row>
    <row r="483" spans="1:12" ht="37.5">
      <c r="A483" s="33"/>
      <c r="B483" s="53" t="s">
        <v>180</v>
      </c>
      <c r="C483" s="28">
        <v>230</v>
      </c>
      <c r="D483" s="29">
        <v>7</v>
      </c>
      <c r="E483" s="29">
        <v>9</v>
      </c>
      <c r="F483" s="30" t="s">
        <v>237</v>
      </c>
      <c r="G483" s="31" t="s">
        <v>179</v>
      </c>
      <c r="H483" s="32">
        <v>74258.399999999994</v>
      </c>
      <c r="I483" s="32">
        <v>0</v>
      </c>
      <c r="J483" s="54">
        <v>0</v>
      </c>
      <c r="K483" s="40"/>
      <c r="L483" s="36"/>
    </row>
    <row r="484" spans="1:12" ht="36" customHeight="1">
      <c r="A484" s="33"/>
      <c r="B484" s="53" t="s">
        <v>239</v>
      </c>
      <c r="C484" s="28">
        <v>230</v>
      </c>
      <c r="D484" s="29">
        <v>7</v>
      </c>
      <c r="E484" s="29">
        <v>9</v>
      </c>
      <c r="F484" s="30" t="s">
        <v>237</v>
      </c>
      <c r="G484" s="31" t="s">
        <v>238</v>
      </c>
      <c r="H484" s="32">
        <v>0</v>
      </c>
      <c r="I484" s="32">
        <v>6181800</v>
      </c>
      <c r="J484" s="54">
        <v>6181800</v>
      </c>
      <c r="K484" s="40"/>
      <c r="L484" s="36"/>
    </row>
    <row r="485" spans="1:12" ht="18" customHeight="1">
      <c r="A485" s="33"/>
      <c r="B485" s="53" t="s">
        <v>22</v>
      </c>
      <c r="C485" s="28">
        <v>230</v>
      </c>
      <c r="D485" s="29">
        <v>7</v>
      </c>
      <c r="E485" s="29">
        <v>9</v>
      </c>
      <c r="F485" s="30" t="s">
        <v>237</v>
      </c>
      <c r="G485" s="31" t="s">
        <v>20</v>
      </c>
      <c r="H485" s="32">
        <v>235300</v>
      </c>
      <c r="I485" s="32">
        <v>288500</v>
      </c>
      <c r="J485" s="54">
        <v>287600</v>
      </c>
      <c r="K485" s="40"/>
      <c r="L485" s="36"/>
    </row>
    <row r="486" spans="1:12" ht="18.75">
      <c r="A486" s="33"/>
      <c r="B486" s="53" t="s">
        <v>178</v>
      </c>
      <c r="C486" s="28">
        <v>230</v>
      </c>
      <c r="D486" s="29">
        <v>7</v>
      </c>
      <c r="E486" s="29">
        <v>9</v>
      </c>
      <c r="F486" s="30" t="s">
        <v>237</v>
      </c>
      <c r="G486" s="31" t="s">
        <v>176</v>
      </c>
      <c r="H486" s="32">
        <v>54100</v>
      </c>
      <c r="I486" s="32">
        <v>54100</v>
      </c>
      <c r="J486" s="54">
        <v>54100</v>
      </c>
      <c r="K486" s="40"/>
      <c r="L486" s="36"/>
    </row>
    <row r="487" spans="1:12" ht="35.25" customHeight="1">
      <c r="A487" s="33"/>
      <c r="B487" s="53" t="s">
        <v>236</v>
      </c>
      <c r="C487" s="28">
        <v>230</v>
      </c>
      <c r="D487" s="29">
        <v>7</v>
      </c>
      <c r="E487" s="29">
        <v>9</v>
      </c>
      <c r="F487" s="30" t="s">
        <v>233</v>
      </c>
      <c r="G487" s="31"/>
      <c r="H487" s="32">
        <v>14956000</v>
      </c>
      <c r="I487" s="32">
        <v>14356000</v>
      </c>
      <c r="J487" s="54">
        <v>14356000</v>
      </c>
      <c r="K487" s="40"/>
      <c r="L487" s="36"/>
    </row>
    <row r="488" spans="1:12" ht="33" customHeight="1">
      <c r="A488" s="33"/>
      <c r="B488" s="53" t="s">
        <v>235</v>
      </c>
      <c r="C488" s="28">
        <v>230</v>
      </c>
      <c r="D488" s="29">
        <v>7</v>
      </c>
      <c r="E488" s="29">
        <v>9</v>
      </c>
      <c r="F488" s="30" t="s">
        <v>233</v>
      </c>
      <c r="G488" s="31" t="s">
        <v>234</v>
      </c>
      <c r="H488" s="32">
        <v>13616800</v>
      </c>
      <c r="I488" s="32">
        <v>13266800</v>
      </c>
      <c r="J488" s="54">
        <v>13266800</v>
      </c>
      <c r="K488" s="40"/>
      <c r="L488" s="36"/>
    </row>
    <row r="489" spans="1:12" ht="36.75" customHeight="1">
      <c r="A489" s="33"/>
      <c r="B489" s="53" t="s">
        <v>221</v>
      </c>
      <c r="C489" s="28">
        <v>230</v>
      </c>
      <c r="D489" s="29">
        <v>7</v>
      </c>
      <c r="E489" s="29">
        <v>9</v>
      </c>
      <c r="F489" s="30" t="s">
        <v>233</v>
      </c>
      <c r="G489" s="31" t="s">
        <v>220</v>
      </c>
      <c r="H489" s="32">
        <v>1041600</v>
      </c>
      <c r="I489" s="32">
        <v>791600</v>
      </c>
      <c r="J489" s="54">
        <v>791600</v>
      </c>
      <c r="K489" s="40"/>
      <c r="L489" s="36"/>
    </row>
    <row r="490" spans="1:12" ht="37.5">
      <c r="A490" s="33"/>
      <c r="B490" s="53" t="s">
        <v>219</v>
      </c>
      <c r="C490" s="28">
        <v>230</v>
      </c>
      <c r="D490" s="29">
        <v>7</v>
      </c>
      <c r="E490" s="29">
        <v>9</v>
      </c>
      <c r="F490" s="30" t="s">
        <v>233</v>
      </c>
      <c r="G490" s="31" t="s">
        <v>218</v>
      </c>
      <c r="H490" s="32">
        <v>120500</v>
      </c>
      <c r="I490" s="32">
        <v>120500</v>
      </c>
      <c r="J490" s="54">
        <v>120500</v>
      </c>
      <c r="K490" s="40"/>
      <c r="L490" s="36"/>
    </row>
    <row r="491" spans="1:12" ht="37.5">
      <c r="A491" s="33"/>
      <c r="B491" s="53" t="s">
        <v>30</v>
      </c>
      <c r="C491" s="28">
        <v>230</v>
      </c>
      <c r="D491" s="29">
        <v>7</v>
      </c>
      <c r="E491" s="29">
        <v>9</v>
      </c>
      <c r="F491" s="30" t="s">
        <v>233</v>
      </c>
      <c r="G491" s="31" t="s">
        <v>28</v>
      </c>
      <c r="H491" s="32">
        <v>171100</v>
      </c>
      <c r="I491" s="32">
        <v>171100</v>
      </c>
      <c r="J491" s="54">
        <v>171100</v>
      </c>
      <c r="K491" s="40"/>
      <c r="L491" s="36"/>
    </row>
    <row r="492" spans="1:12" ht="18.75">
      <c r="A492" s="33"/>
      <c r="B492" s="53" t="s">
        <v>178</v>
      </c>
      <c r="C492" s="28">
        <v>230</v>
      </c>
      <c r="D492" s="29">
        <v>7</v>
      </c>
      <c r="E492" s="29">
        <v>9</v>
      </c>
      <c r="F492" s="30" t="s">
        <v>233</v>
      </c>
      <c r="G492" s="31" t="s">
        <v>176</v>
      </c>
      <c r="H492" s="32">
        <v>6000</v>
      </c>
      <c r="I492" s="32">
        <v>6000</v>
      </c>
      <c r="J492" s="54">
        <v>6000</v>
      </c>
      <c r="K492" s="40"/>
      <c r="L492" s="36"/>
    </row>
    <row r="493" spans="1:12" ht="34.5" customHeight="1">
      <c r="A493" s="33"/>
      <c r="B493" s="53" t="s">
        <v>232</v>
      </c>
      <c r="C493" s="28">
        <v>230</v>
      </c>
      <c r="D493" s="29">
        <v>7</v>
      </c>
      <c r="E493" s="29">
        <v>9</v>
      </c>
      <c r="F493" s="30" t="s">
        <v>231</v>
      </c>
      <c r="G493" s="31"/>
      <c r="H493" s="32">
        <v>1900</v>
      </c>
      <c r="I493" s="32">
        <v>2700</v>
      </c>
      <c r="J493" s="54">
        <v>2500</v>
      </c>
      <c r="K493" s="40"/>
      <c r="L493" s="36"/>
    </row>
    <row r="494" spans="1:12" ht="15.75" customHeight="1">
      <c r="A494" s="33"/>
      <c r="B494" s="53" t="s">
        <v>22</v>
      </c>
      <c r="C494" s="28">
        <v>230</v>
      </c>
      <c r="D494" s="29">
        <v>7</v>
      </c>
      <c r="E494" s="29">
        <v>9</v>
      </c>
      <c r="F494" s="30" t="s">
        <v>231</v>
      </c>
      <c r="G494" s="31" t="s">
        <v>20</v>
      </c>
      <c r="H494" s="32">
        <v>1900</v>
      </c>
      <c r="I494" s="32">
        <v>2700</v>
      </c>
      <c r="J494" s="54">
        <v>2500</v>
      </c>
      <c r="K494" s="40"/>
      <c r="L494" s="36"/>
    </row>
    <row r="495" spans="1:12" ht="51" customHeight="1">
      <c r="A495" s="33"/>
      <c r="B495" s="53" t="s">
        <v>16</v>
      </c>
      <c r="C495" s="28">
        <v>230</v>
      </c>
      <c r="D495" s="29">
        <v>7</v>
      </c>
      <c r="E495" s="29">
        <v>9</v>
      </c>
      <c r="F495" s="30" t="s">
        <v>15</v>
      </c>
      <c r="G495" s="31"/>
      <c r="H495" s="32">
        <v>5876700</v>
      </c>
      <c r="I495" s="32">
        <v>6358000</v>
      </c>
      <c r="J495" s="54">
        <v>6358000</v>
      </c>
      <c r="K495" s="40"/>
      <c r="L495" s="36"/>
    </row>
    <row r="496" spans="1:12" ht="34.5" customHeight="1">
      <c r="A496" s="33"/>
      <c r="B496" s="53" t="s">
        <v>223</v>
      </c>
      <c r="C496" s="28">
        <v>230</v>
      </c>
      <c r="D496" s="29">
        <v>7</v>
      </c>
      <c r="E496" s="29">
        <v>9</v>
      </c>
      <c r="F496" s="30" t="s">
        <v>15</v>
      </c>
      <c r="G496" s="31" t="s">
        <v>222</v>
      </c>
      <c r="H496" s="32">
        <v>38100</v>
      </c>
      <c r="I496" s="32">
        <v>0</v>
      </c>
      <c r="J496" s="54">
        <v>0</v>
      </c>
      <c r="K496" s="40"/>
      <c r="L496" s="36"/>
    </row>
    <row r="497" spans="1:12" ht="34.5" customHeight="1">
      <c r="A497" s="33"/>
      <c r="B497" s="53" t="s">
        <v>221</v>
      </c>
      <c r="C497" s="28">
        <v>230</v>
      </c>
      <c r="D497" s="29">
        <v>7</v>
      </c>
      <c r="E497" s="29">
        <v>9</v>
      </c>
      <c r="F497" s="30" t="s">
        <v>15</v>
      </c>
      <c r="G497" s="31" t="s">
        <v>220</v>
      </c>
      <c r="H497" s="32">
        <v>14200</v>
      </c>
      <c r="I497" s="32">
        <v>386000</v>
      </c>
      <c r="J497" s="54">
        <v>386000</v>
      </c>
      <c r="K497" s="40"/>
      <c r="L497" s="36"/>
    </row>
    <row r="498" spans="1:12" ht="37.5">
      <c r="A498" s="33"/>
      <c r="B498" s="53" t="s">
        <v>219</v>
      </c>
      <c r="C498" s="28">
        <v>230</v>
      </c>
      <c r="D498" s="29">
        <v>7</v>
      </c>
      <c r="E498" s="29">
        <v>9</v>
      </c>
      <c r="F498" s="30" t="s">
        <v>15</v>
      </c>
      <c r="G498" s="31" t="s">
        <v>218</v>
      </c>
      <c r="H498" s="32">
        <v>16700</v>
      </c>
      <c r="I498" s="32">
        <v>16700</v>
      </c>
      <c r="J498" s="54">
        <v>16700</v>
      </c>
      <c r="K498" s="40"/>
      <c r="L498" s="36"/>
    </row>
    <row r="499" spans="1:12" ht="37.5">
      <c r="A499" s="33"/>
      <c r="B499" s="53" t="s">
        <v>30</v>
      </c>
      <c r="C499" s="28">
        <v>230</v>
      </c>
      <c r="D499" s="29">
        <v>7</v>
      </c>
      <c r="E499" s="29">
        <v>9</v>
      </c>
      <c r="F499" s="30" t="s">
        <v>15</v>
      </c>
      <c r="G499" s="31" t="s">
        <v>28</v>
      </c>
      <c r="H499" s="32">
        <v>4944762.9000000004</v>
      </c>
      <c r="I499" s="32">
        <v>5929700</v>
      </c>
      <c r="J499" s="54">
        <v>5929700</v>
      </c>
      <c r="K499" s="40"/>
      <c r="L499" s="36"/>
    </row>
    <row r="500" spans="1:12" ht="18.75">
      <c r="A500" s="33"/>
      <c r="B500" s="53" t="s">
        <v>126</v>
      </c>
      <c r="C500" s="28">
        <v>230</v>
      </c>
      <c r="D500" s="29">
        <v>7</v>
      </c>
      <c r="E500" s="29">
        <v>9</v>
      </c>
      <c r="F500" s="30" t="s">
        <v>15</v>
      </c>
      <c r="G500" s="31" t="s">
        <v>124</v>
      </c>
      <c r="H500" s="32">
        <v>862937.1</v>
      </c>
      <c r="I500" s="32">
        <v>25600</v>
      </c>
      <c r="J500" s="54">
        <v>25600</v>
      </c>
      <c r="K500" s="40"/>
      <c r="L500" s="36"/>
    </row>
    <row r="501" spans="1:12" ht="75">
      <c r="A501" s="33"/>
      <c r="B501" s="53" t="s">
        <v>230</v>
      </c>
      <c r="C501" s="28">
        <v>230</v>
      </c>
      <c r="D501" s="29">
        <v>7</v>
      </c>
      <c r="E501" s="29">
        <v>9</v>
      </c>
      <c r="F501" s="30" t="s">
        <v>228</v>
      </c>
      <c r="G501" s="31"/>
      <c r="H501" s="32">
        <v>30000</v>
      </c>
      <c r="I501" s="32">
        <v>30000</v>
      </c>
      <c r="J501" s="54">
        <v>30000</v>
      </c>
      <c r="K501" s="40"/>
      <c r="L501" s="36"/>
    </row>
    <row r="502" spans="1:12" ht="18.75">
      <c r="A502" s="33"/>
      <c r="B502" s="53" t="s">
        <v>229</v>
      </c>
      <c r="C502" s="28">
        <v>230</v>
      </c>
      <c r="D502" s="29">
        <v>7</v>
      </c>
      <c r="E502" s="29">
        <v>9</v>
      </c>
      <c r="F502" s="30" t="s">
        <v>228</v>
      </c>
      <c r="G502" s="31" t="s">
        <v>227</v>
      </c>
      <c r="H502" s="32">
        <v>30000</v>
      </c>
      <c r="I502" s="32">
        <v>30000</v>
      </c>
      <c r="J502" s="54">
        <v>30000</v>
      </c>
      <c r="K502" s="40"/>
      <c r="L502" s="36"/>
    </row>
    <row r="503" spans="1:12" ht="109.5" customHeight="1">
      <c r="A503" s="33"/>
      <c r="B503" s="53" t="s">
        <v>214</v>
      </c>
      <c r="C503" s="28">
        <v>230</v>
      </c>
      <c r="D503" s="29">
        <v>7</v>
      </c>
      <c r="E503" s="29">
        <v>9</v>
      </c>
      <c r="F503" s="30" t="s">
        <v>212</v>
      </c>
      <c r="G503" s="31"/>
      <c r="H503" s="32">
        <v>1310000</v>
      </c>
      <c r="I503" s="32">
        <v>1579000</v>
      </c>
      <c r="J503" s="54">
        <v>1579000</v>
      </c>
      <c r="K503" s="40"/>
      <c r="L503" s="36"/>
    </row>
    <row r="504" spans="1:12" ht="37.5">
      <c r="A504" s="33"/>
      <c r="B504" s="53" t="s">
        <v>226</v>
      </c>
      <c r="C504" s="28">
        <v>230</v>
      </c>
      <c r="D504" s="29">
        <v>7</v>
      </c>
      <c r="E504" s="29">
        <v>9</v>
      </c>
      <c r="F504" s="30" t="s">
        <v>212</v>
      </c>
      <c r="G504" s="31" t="s">
        <v>225</v>
      </c>
      <c r="H504" s="32">
        <v>1273600</v>
      </c>
      <c r="I504" s="32">
        <v>1273600</v>
      </c>
      <c r="J504" s="54">
        <v>1273600</v>
      </c>
      <c r="K504" s="40"/>
      <c r="L504" s="36"/>
    </row>
    <row r="505" spans="1:12" ht="37.5">
      <c r="A505" s="33"/>
      <c r="B505" s="53" t="s">
        <v>30</v>
      </c>
      <c r="C505" s="28">
        <v>230</v>
      </c>
      <c r="D505" s="29">
        <v>7</v>
      </c>
      <c r="E505" s="29">
        <v>9</v>
      </c>
      <c r="F505" s="30" t="s">
        <v>212</v>
      </c>
      <c r="G505" s="31" t="s">
        <v>28</v>
      </c>
      <c r="H505" s="32">
        <v>36400</v>
      </c>
      <c r="I505" s="32">
        <v>305400</v>
      </c>
      <c r="J505" s="54">
        <v>305400</v>
      </c>
      <c r="K505" s="40"/>
      <c r="L505" s="36"/>
    </row>
    <row r="506" spans="1:12" ht="51.75" customHeight="1">
      <c r="A506" s="33"/>
      <c r="B506" s="53" t="s">
        <v>224</v>
      </c>
      <c r="C506" s="28">
        <v>230</v>
      </c>
      <c r="D506" s="29">
        <v>7</v>
      </c>
      <c r="E506" s="29">
        <v>9</v>
      </c>
      <c r="F506" s="30" t="s">
        <v>217</v>
      </c>
      <c r="G506" s="31"/>
      <c r="H506" s="32">
        <v>50000</v>
      </c>
      <c r="I506" s="32">
        <v>0</v>
      </c>
      <c r="J506" s="54">
        <v>0</v>
      </c>
      <c r="K506" s="40"/>
      <c r="L506" s="36"/>
    </row>
    <row r="507" spans="1:12" ht="34.5" customHeight="1">
      <c r="A507" s="33"/>
      <c r="B507" s="53" t="s">
        <v>223</v>
      </c>
      <c r="C507" s="28">
        <v>230</v>
      </c>
      <c r="D507" s="29">
        <v>7</v>
      </c>
      <c r="E507" s="29">
        <v>9</v>
      </c>
      <c r="F507" s="30" t="s">
        <v>217</v>
      </c>
      <c r="G507" s="31" t="s">
        <v>222</v>
      </c>
      <c r="H507" s="32">
        <v>700</v>
      </c>
      <c r="I507" s="32">
        <v>0</v>
      </c>
      <c r="J507" s="54">
        <v>0</v>
      </c>
      <c r="K507" s="40"/>
      <c r="L507" s="36"/>
    </row>
    <row r="508" spans="1:12" ht="33.75" customHeight="1">
      <c r="A508" s="33"/>
      <c r="B508" s="53" t="s">
        <v>221</v>
      </c>
      <c r="C508" s="28">
        <v>230</v>
      </c>
      <c r="D508" s="29">
        <v>7</v>
      </c>
      <c r="E508" s="29">
        <v>9</v>
      </c>
      <c r="F508" s="30" t="s">
        <v>217</v>
      </c>
      <c r="G508" s="31" t="s">
        <v>220</v>
      </c>
      <c r="H508" s="32">
        <v>500</v>
      </c>
      <c r="I508" s="32">
        <v>0</v>
      </c>
      <c r="J508" s="54">
        <v>0</v>
      </c>
      <c r="K508" s="40"/>
      <c r="L508" s="36"/>
    </row>
    <row r="509" spans="1:12" ht="37.5">
      <c r="A509" s="33"/>
      <c r="B509" s="53" t="s">
        <v>219</v>
      </c>
      <c r="C509" s="28">
        <v>230</v>
      </c>
      <c r="D509" s="29">
        <v>7</v>
      </c>
      <c r="E509" s="29">
        <v>9</v>
      </c>
      <c r="F509" s="30" t="s">
        <v>217</v>
      </c>
      <c r="G509" s="31" t="s">
        <v>218</v>
      </c>
      <c r="H509" s="32">
        <v>23420</v>
      </c>
      <c r="I509" s="32">
        <v>0</v>
      </c>
      <c r="J509" s="54">
        <v>0</v>
      </c>
      <c r="K509" s="40"/>
      <c r="L509" s="36"/>
    </row>
    <row r="510" spans="1:12" ht="37.5">
      <c r="A510" s="33"/>
      <c r="B510" s="53" t="s">
        <v>30</v>
      </c>
      <c r="C510" s="28">
        <v>230</v>
      </c>
      <c r="D510" s="29">
        <v>7</v>
      </c>
      <c r="E510" s="29">
        <v>9</v>
      </c>
      <c r="F510" s="30" t="s">
        <v>217</v>
      </c>
      <c r="G510" s="31" t="s">
        <v>28</v>
      </c>
      <c r="H510" s="32">
        <v>25380</v>
      </c>
      <c r="I510" s="32">
        <v>0</v>
      </c>
      <c r="J510" s="54">
        <v>0</v>
      </c>
      <c r="K510" s="40"/>
      <c r="L510" s="36"/>
    </row>
    <row r="511" spans="1:12" ht="18.75">
      <c r="A511" s="33"/>
      <c r="B511" s="51" t="s">
        <v>216</v>
      </c>
      <c r="C511" s="23">
        <v>230</v>
      </c>
      <c r="D511" s="24">
        <v>10</v>
      </c>
      <c r="E511" s="24"/>
      <c r="F511" s="25"/>
      <c r="G511" s="26"/>
      <c r="H511" s="27">
        <v>32792000</v>
      </c>
      <c r="I511" s="27">
        <v>39672000</v>
      </c>
      <c r="J511" s="52">
        <v>39891000</v>
      </c>
      <c r="K511" s="40"/>
      <c r="L511" s="36"/>
    </row>
    <row r="512" spans="1:12" ht="18.75">
      <c r="A512" s="33"/>
      <c r="B512" s="53" t="s">
        <v>215</v>
      </c>
      <c r="C512" s="28">
        <v>230</v>
      </c>
      <c r="D512" s="29">
        <v>10</v>
      </c>
      <c r="E512" s="29">
        <v>4</v>
      </c>
      <c r="F512" s="30"/>
      <c r="G512" s="31"/>
      <c r="H512" s="32">
        <v>32792000</v>
      </c>
      <c r="I512" s="32">
        <v>39672000</v>
      </c>
      <c r="J512" s="54">
        <v>39891000</v>
      </c>
      <c r="K512" s="40"/>
      <c r="L512" s="36"/>
    </row>
    <row r="513" spans="1:12" ht="37.5">
      <c r="A513" s="33"/>
      <c r="B513" s="53" t="s">
        <v>17</v>
      </c>
      <c r="C513" s="28">
        <v>230</v>
      </c>
      <c r="D513" s="29">
        <v>10</v>
      </c>
      <c r="E513" s="29">
        <v>4</v>
      </c>
      <c r="F513" s="30">
        <v>200000</v>
      </c>
      <c r="G513" s="31"/>
      <c r="H513" s="32">
        <v>32792000</v>
      </c>
      <c r="I513" s="32">
        <v>39672000</v>
      </c>
      <c r="J513" s="54">
        <v>39891000</v>
      </c>
      <c r="K513" s="40"/>
      <c r="L513" s="36"/>
    </row>
    <row r="514" spans="1:12" ht="110.25" customHeight="1">
      <c r="A514" s="33"/>
      <c r="B514" s="53" t="s">
        <v>214</v>
      </c>
      <c r="C514" s="28">
        <v>230</v>
      </c>
      <c r="D514" s="29">
        <v>10</v>
      </c>
      <c r="E514" s="29">
        <v>4</v>
      </c>
      <c r="F514" s="30" t="s">
        <v>212</v>
      </c>
      <c r="G514" s="31"/>
      <c r="H514" s="32">
        <v>32792000</v>
      </c>
      <c r="I514" s="32">
        <v>39672000</v>
      </c>
      <c r="J514" s="54">
        <v>39891000</v>
      </c>
      <c r="K514" s="40"/>
      <c r="L514" s="36"/>
    </row>
    <row r="515" spans="1:12" ht="37.5">
      <c r="A515" s="33"/>
      <c r="B515" s="53" t="s">
        <v>213</v>
      </c>
      <c r="C515" s="28">
        <v>230</v>
      </c>
      <c r="D515" s="29">
        <v>10</v>
      </c>
      <c r="E515" s="29">
        <v>4</v>
      </c>
      <c r="F515" s="30" t="s">
        <v>212</v>
      </c>
      <c r="G515" s="31" t="s">
        <v>211</v>
      </c>
      <c r="H515" s="32">
        <v>32792000</v>
      </c>
      <c r="I515" s="32">
        <v>39672000</v>
      </c>
      <c r="J515" s="54">
        <v>39891000</v>
      </c>
      <c r="K515" s="40"/>
      <c r="L515" s="36"/>
    </row>
    <row r="516" spans="1:12" ht="18" customHeight="1">
      <c r="A516" s="33"/>
      <c r="B516" s="51" t="s">
        <v>210</v>
      </c>
      <c r="C516" s="23">
        <v>240</v>
      </c>
      <c r="D516" s="24"/>
      <c r="E516" s="24"/>
      <c r="F516" s="25"/>
      <c r="G516" s="26"/>
      <c r="H516" s="27">
        <v>117252100</v>
      </c>
      <c r="I516" s="27">
        <v>131364500</v>
      </c>
      <c r="J516" s="52">
        <v>159070900</v>
      </c>
      <c r="K516" s="40"/>
      <c r="L516" s="36"/>
    </row>
    <row r="517" spans="1:12" ht="18.75">
      <c r="A517" s="33"/>
      <c r="B517" s="51" t="s">
        <v>168</v>
      </c>
      <c r="C517" s="23">
        <v>240</v>
      </c>
      <c r="D517" s="24">
        <v>6</v>
      </c>
      <c r="E517" s="24"/>
      <c r="F517" s="25"/>
      <c r="G517" s="26"/>
      <c r="H517" s="27">
        <v>66000</v>
      </c>
      <c r="I517" s="27">
        <v>66000</v>
      </c>
      <c r="J517" s="52">
        <v>66000</v>
      </c>
      <c r="K517" s="40"/>
      <c r="L517" s="36"/>
    </row>
    <row r="518" spans="1:12" ht="37.5">
      <c r="A518" s="33"/>
      <c r="B518" s="53" t="s">
        <v>167</v>
      </c>
      <c r="C518" s="28">
        <v>240</v>
      </c>
      <c r="D518" s="29">
        <v>6</v>
      </c>
      <c r="E518" s="29">
        <v>3</v>
      </c>
      <c r="F518" s="30"/>
      <c r="G518" s="31"/>
      <c r="H518" s="32">
        <v>66000</v>
      </c>
      <c r="I518" s="32">
        <v>66000</v>
      </c>
      <c r="J518" s="54">
        <v>66000</v>
      </c>
      <c r="K518" s="40"/>
      <c r="L518" s="36"/>
    </row>
    <row r="519" spans="1:12" ht="75">
      <c r="A519" s="33"/>
      <c r="B519" s="53" t="s">
        <v>166</v>
      </c>
      <c r="C519" s="28">
        <v>240</v>
      </c>
      <c r="D519" s="29">
        <v>6</v>
      </c>
      <c r="E519" s="29">
        <v>3</v>
      </c>
      <c r="F519" s="30">
        <v>1500000</v>
      </c>
      <c r="G519" s="31"/>
      <c r="H519" s="32">
        <v>66000</v>
      </c>
      <c r="I519" s="32">
        <v>66000</v>
      </c>
      <c r="J519" s="54">
        <v>66000</v>
      </c>
      <c r="K519" s="40"/>
      <c r="L519" s="36"/>
    </row>
    <row r="520" spans="1:12" ht="108.75" customHeight="1">
      <c r="A520" s="33"/>
      <c r="B520" s="53" t="s">
        <v>165</v>
      </c>
      <c r="C520" s="28">
        <v>240</v>
      </c>
      <c r="D520" s="29">
        <v>6</v>
      </c>
      <c r="E520" s="29">
        <v>3</v>
      </c>
      <c r="F520" s="30" t="s">
        <v>164</v>
      </c>
      <c r="G520" s="31"/>
      <c r="H520" s="32">
        <v>66000</v>
      </c>
      <c r="I520" s="32">
        <v>66000</v>
      </c>
      <c r="J520" s="54">
        <v>66000</v>
      </c>
      <c r="K520" s="40"/>
      <c r="L520" s="36"/>
    </row>
    <row r="521" spans="1:12" ht="18.75">
      <c r="A521" s="33"/>
      <c r="B521" s="53" t="s">
        <v>126</v>
      </c>
      <c r="C521" s="28">
        <v>240</v>
      </c>
      <c r="D521" s="29">
        <v>6</v>
      </c>
      <c r="E521" s="29">
        <v>3</v>
      </c>
      <c r="F521" s="30" t="s">
        <v>164</v>
      </c>
      <c r="G521" s="31" t="s">
        <v>124</v>
      </c>
      <c r="H521" s="32">
        <v>66000</v>
      </c>
      <c r="I521" s="32">
        <v>66000</v>
      </c>
      <c r="J521" s="54">
        <v>66000</v>
      </c>
      <c r="K521" s="40"/>
      <c r="L521" s="36"/>
    </row>
    <row r="522" spans="1:12" ht="18.75">
      <c r="A522" s="33"/>
      <c r="B522" s="51" t="s">
        <v>19</v>
      </c>
      <c r="C522" s="23">
        <v>240</v>
      </c>
      <c r="D522" s="24">
        <v>7</v>
      </c>
      <c r="E522" s="24"/>
      <c r="F522" s="25"/>
      <c r="G522" s="26"/>
      <c r="H522" s="27">
        <v>65200</v>
      </c>
      <c r="I522" s="27">
        <v>65200</v>
      </c>
      <c r="J522" s="52">
        <v>65200</v>
      </c>
      <c r="K522" s="40"/>
      <c r="L522" s="36"/>
    </row>
    <row r="523" spans="1:12" ht="18.75">
      <c r="A523" s="33"/>
      <c r="B523" s="53" t="s">
        <v>159</v>
      </c>
      <c r="C523" s="28">
        <v>240</v>
      </c>
      <c r="D523" s="29">
        <v>7</v>
      </c>
      <c r="E523" s="29">
        <v>7</v>
      </c>
      <c r="F523" s="30"/>
      <c r="G523" s="31"/>
      <c r="H523" s="32">
        <v>65200</v>
      </c>
      <c r="I523" s="32">
        <v>65200</v>
      </c>
      <c r="J523" s="54">
        <v>65200</v>
      </c>
      <c r="K523" s="40"/>
      <c r="L523" s="36"/>
    </row>
    <row r="524" spans="1:12" ht="33.75" customHeight="1">
      <c r="A524" s="33"/>
      <c r="B524" s="53" t="s">
        <v>158</v>
      </c>
      <c r="C524" s="28">
        <v>240</v>
      </c>
      <c r="D524" s="29">
        <v>7</v>
      </c>
      <c r="E524" s="29">
        <v>7</v>
      </c>
      <c r="F524" s="30">
        <v>100000</v>
      </c>
      <c r="G524" s="31"/>
      <c r="H524" s="32">
        <v>65200</v>
      </c>
      <c r="I524" s="32">
        <v>65200</v>
      </c>
      <c r="J524" s="54">
        <v>65200</v>
      </c>
      <c r="K524" s="40"/>
      <c r="L524" s="36"/>
    </row>
    <row r="525" spans="1:12" ht="52.5" customHeight="1">
      <c r="A525" s="33"/>
      <c r="B525" s="53" t="s">
        <v>209</v>
      </c>
      <c r="C525" s="28">
        <v>240</v>
      </c>
      <c r="D525" s="29">
        <v>7</v>
      </c>
      <c r="E525" s="29">
        <v>7</v>
      </c>
      <c r="F525" s="30" t="s">
        <v>208</v>
      </c>
      <c r="G525" s="31"/>
      <c r="H525" s="32">
        <v>65200</v>
      </c>
      <c r="I525" s="32">
        <v>65200</v>
      </c>
      <c r="J525" s="54">
        <v>65200</v>
      </c>
      <c r="K525" s="40"/>
      <c r="L525" s="36"/>
    </row>
    <row r="526" spans="1:12" ht="18.75">
      <c r="A526" s="33"/>
      <c r="B526" s="53" t="s">
        <v>126</v>
      </c>
      <c r="C526" s="28">
        <v>240</v>
      </c>
      <c r="D526" s="29">
        <v>7</v>
      </c>
      <c r="E526" s="29">
        <v>7</v>
      </c>
      <c r="F526" s="30" t="s">
        <v>208</v>
      </c>
      <c r="G526" s="31" t="s">
        <v>124</v>
      </c>
      <c r="H526" s="32">
        <v>41500</v>
      </c>
      <c r="I526" s="32">
        <v>41500</v>
      </c>
      <c r="J526" s="54">
        <v>41500</v>
      </c>
      <c r="K526" s="40"/>
      <c r="L526" s="36"/>
    </row>
    <row r="527" spans="1:12" ht="18.75">
      <c r="A527" s="33"/>
      <c r="B527" s="53" t="s">
        <v>135</v>
      </c>
      <c r="C527" s="28">
        <v>240</v>
      </c>
      <c r="D527" s="29">
        <v>7</v>
      </c>
      <c r="E527" s="29">
        <v>7</v>
      </c>
      <c r="F527" s="30" t="s">
        <v>208</v>
      </c>
      <c r="G527" s="31" t="s">
        <v>133</v>
      </c>
      <c r="H527" s="32">
        <v>23700</v>
      </c>
      <c r="I527" s="32">
        <v>23700</v>
      </c>
      <c r="J527" s="54">
        <v>23700</v>
      </c>
      <c r="K527" s="40"/>
      <c r="L527" s="36"/>
    </row>
    <row r="528" spans="1:12" ht="18.75">
      <c r="A528" s="33"/>
      <c r="B528" s="51" t="s">
        <v>207</v>
      </c>
      <c r="C528" s="23">
        <v>240</v>
      </c>
      <c r="D528" s="24">
        <v>8</v>
      </c>
      <c r="E528" s="24"/>
      <c r="F528" s="25"/>
      <c r="G528" s="26"/>
      <c r="H528" s="27">
        <v>117120900</v>
      </c>
      <c r="I528" s="27">
        <v>131233300</v>
      </c>
      <c r="J528" s="52">
        <v>158939700</v>
      </c>
      <c r="K528" s="40"/>
      <c r="L528" s="36"/>
    </row>
    <row r="529" spans="1:12" ht="18.75">
      <c r="A529" s="33"/>
      <c r="B529" s="53" t="s">
        <v>206</v>
      </c>
      <c r="C529" s="28">
        <v>240</v>
      </c>
      <c r="D529" s="29">
        <v>8</v>
      </c>
      <c r="E529" s="29">
        <v>1</v>
      </c>
      <c r="F529" s="30"/>
      <c r="G529" s="31"/>
      <c r="H529" s="32">
        <v>116820900</v>
      </c>
      <c r="I529" s="32">
        <v>131233300</v>
      </c>
      <c r="J529" s="54">
        <v>158939700</v>
      </c>
      <c r="K529" s="40"/>
      <c r="L529" s="36"/>
    </row>
    <row r="530" spans="1:12" ht="35.25" customHeight="1">
      <c r="A530" s="33"/>
      <c r="B530" s="53" t="s">
        <v>205</v>
      </c>
      <c r="C530" s="28">
        <v>240</v>
      </c>
      <c r="D530" s="29">
        <v>8</v>
      </c>
      <c r="E530" s="29">
        <v>1</v>
      </c>
      <c r="F530" s="30">
        <v>400000</v>
      </c>
      <c r="G530" s="31"/>
      <c r="H530" s="32">
        <v>20000</v>
      </c>
      <c r="I530" s="32">
        <v>50000</v>
      </c>
      <c r="J530" s="54">
        <v>50000</v>
      </c>
      <c r="K530" s="40"/>
      <c r="L530" s="36"/>
    </row>
    <row r="531" spans="1:12" ht="33.75" customHeight="1">
      <c r="A531" s="33"/>
      <c r="B531" s="53" t="s">
        <v>204</v>
      </c>
      <c r="C531" s="28">
        <v>240</v>
      </c>
      <c r="D531" s="29">
        <v>8</v>
      </c>
      <c r="E531" s="29">
        <v>1</v>
      </c>
      <c r="F531" s="30" t="s">
        <v>203</v>
      </c>
      <c r="G531" s="31"/>
      <c r="H531" s="32">
        <v>20000</v>
      </c>
      <c r="I531" s="32">
        <v>50000</v>
      </c>
      <c r="J531" s="54">
        <v>50000</v>
      </c>
      <c r="K531" s="40"/>
      <c r="L531" s="36"/>
    </row>
    <row r="532" spans="1:12" ht="18.75">
      <c r="A532" s="33"/>
      <c r="B532" s="53" t="s">
        <v>126</v>
      </c>
      <c r="C532" s="28">
        <v>240</v>
      </c>
      <c r="D532" s="29">
        <v>8</v>
      </c>
      <c r="E532" s="29">
        <v>1</v>
      </c>
      <c r="F532" s="30" t="s">
        <v>203</v>
      </c>
      <c r="G532" s="31" t="s">
        <v>124</v>
      </c>
      <c r="H532" s="32">
        <v>20000</v>
      </c>
      <c r="I532" s="32">
        <v>50000</v>
      </c>
      <c r="J532" s="54">
        <v>50000</v>
      </c>
      <c r="K532" s="40"/>
      <c r="L532" s="36"/>
    </row>
    <row r="533" spans="1:12" ht="37.5">
      <c r="A533" s="33"/>
      <c r="B533" s="53" t="s">
        <v>519</v>
      </c>
      <c r="C533" s="28">
        <v>240</v>
      </c>
      <c r="D533" s="29">
        <v>8</v>
      </c>
      <c r="E533" s="29">
        <v>1</v>
      </c>
      <c r="F533" s="30" t="s">
        <v>520</v>
      </c>
      <c r="G533" s="31"/>
      <c r="H533" s="32">
        <f>H534+H557</f>
        <v>116770900</v>
      </c>
      <c r="I533" s="32">
        <f t="shared" ref="I533:J533" si="23">I534+I557</f>
        <v>131183300</v>
      </c>
      <c r="J533" s="54">
        <f t="shared" si="23"/>
        <v>158889700</v>
      </c>
      <c r="K533" s="40"/>
      <c r="L533" s="36"/>
    </row>
    <row r="534" spans="1:12" ht="72" customHeight="1">
      <c r="A534" s="33"/>
      <c r="B534" s="53" t="s">
        <v>182</v>
      </c>
      <c r="C534" s="28">
        <v>240</v>
      </c>
      <c r="D534" s="29">
        <v>8</v>
      </c>
      <c r="E534" s="29">
        <v>1</v>
      </c>
      <c r="F534" s="30">
        <v>510000</v>
      </c>
      <c r="G534" s="31"/>
      <c r="H534" s="32">
        <v>116370900</v>
      </c>
      <c r="I534" s="32">
        <v>131183300</v>
      </c>
      <c r="J534" s="54">
        <v>158889700</v>
      </c>
      <c r="K534" s="40"/>
      <c r="L534" s="36"/>
    </row>
    <row r="535" spans="1:12" ht="91.5" customHeight="1">
      <c r="A535" s="33"/>
      <c r="B535" s="53" t="s">
        <v>202</v>
      </c>
      <c r="C535" s="28">
        <v>240</v>
      </c>
      <c r="D535" s="29">
        <v>8</v>
      </c>
      <c r="E535" s="29">
        <v>1</v>
      </c>
      <c r="F535" s="30" t="s">
        <v>201</v>
      </c>
      <c r="G535" s="31"/>
      <c r="H535" s="32">
        <v>110291200</v>
      </c>
      <c r="I535" s="32">
        <v>97748400</v>
      </c>
      <c r="J535" s="54">
        <v>95066000</v>
      </c>
      <c r="K535" s="40"/>
      <c r="L535" s="36"/>
    </row>
    <row r="536" spans="1:12" ht="54" customHeight="1">
      <c r="A536" s="33"/>
      <c r="B536" s="53" t="s">
        <v>130</v>
      </c>
      <c r="C536" s="28">
        <v>240</v>
      </c>
      <c r="D536" s="29">
        <v>8</v>
      </c>
      <c r="E536" s="29">
        <v>1</v>
      </c>
      <c r="F536" s="30" t="s">
        <v>201</v>
      </c>
      <c r="G536" s="31" t="s">
        <v>129</v>
      </c>
      <c r="H536" s="32">
        <v>54173600</v>
      </c>
      <c r="I536" s="32">
        <v>51829400</v>
      </c>
      <c r="J536" s="54">
        <v>51944600</v>
      </c>
      <c r="K536" s="40"/>
      <c r="L536" s="36"/>
    </row>
    <row r="537" spans="1:12" ht="18.75">
      <c r="A537" s="33"/>
      <c r="B537" s="53" t="s">
        <v>126</v>
      </c>
      <c r="C537" s="28">
        <v>240</v>
      </c>
      <c r="D537" s="29">
        <v>8</v>
      </c>
      <c r="E537" s="29">
        <v>1</v>
      </c>
      <c r="F537" s="30" t="s">
        <v>201</v>
      </c>
      <c r="G537" s="31" t="s">
        <v>124</v>
      </c>
      <c r="H537" s="32">
        <v>1082608</v>
      </c>
      <c r="I537" s="32">
        <v>0</v>
      </c>
      <c r="J537" s="54">
        <v>0</v>
      </c>
      <c r="K537" s="40"/>
      <c r="L537" s="36"/>
    </row>
    <row r="538" spans="1:12" ht="54" customHeight="1">
      <c r="A538" s="33"/>
      <c r="B538" s="53" t="s">
        <v>140</v>
      </c>
      <c r="C538" s="28">
        <v>240</v>
      </c>
      <c r="D538" s="29">
        <v>8</v>
      </c>
      <c r="E538" s="29">
        <v>1</v>
      </c>
      <c r="F538" s="30" t="s">
        <v>201</v>
      </c>
      <c r="G538" s="31" t="s">
        <v>138</v>
      </c>
      <c r="H538" s="32">
        <v>49982700</v>
      </c>
      <c r="I538" s="32">
        <v>45919000</v>
      </c>
      <c r="J538" s="54">
        <v>43121400</v>
      </c>
      <c r="K538" s="40"/>
      <c r="L538" s="36"/>
    </row>
    <row r="539" spans="1:12" ht="18.75">
      <c r="A539" s="33"/>
      <c r="B539" s="53" t="s">
        <v>135</v>
      </c>
      <c r="C539" s="28">
        <v>240</v>
      </c>
      <c r="D539" s="29">
        <v>8</v>
      </c>
      <c r="E539" s="29">
        <v>1</v>
      </c>
      <c r="F539" s="30" t="s">
        <v>201</v>
      </c>
      <c r="G539" s="31" t="s">
        <v>133</v>
      </c>
      <c r="H539" s="32">
        <v>5052292</v>
      </c>
      <c r="I539" s="32">
        <v>0</v>
      </c>
      <c r="J539" s="54">
        <v>0</v>
      </c>
      <c r="K539" s="40"/>
      <c r="L539" s="36"/>
    </row>
    <row r="540" spans="1:12" ht="93.75">
      <c r="A540" s="33"/>
      <c r="B540" s="53" t="s">
        <v>181</v>
      </c>
      <c r="C540" s="28">
        <v>240</v>
      </c>
      <c r="D540" s="29">
        <v>8</v>
      </c>
      <c r="E540" s="29">
        <v>1</v>
      </c>
      <c r="F540" s="30" t="s">
        <v>177</v>
      </c>
      <c r="G540" s="31"/>
      <c r="H540" s="32">
        <v>4670000</v>
      </c>
      <c r="I540" s="32">
        <v>4700000</v>
      </c>
      <c r="J540" s="54">
        <v>4700000</v>
      </c>
      <c r="K540" s="40"/>
      <c r="L540" s="36"/>
    </row>
    <row r="541" spans="1:12" ht="37.5">
      <c r="A541" s="33"/>
      <c r="B541" s="53" t="s">
        <v>30</v>
      </c>
      <c r="C541" s="28">
        <v>240</v>
      </c>
      <c r="D541" s="29">
        <v>8</v>
      </c>
      <c r="E541" s="29">
        <v>1</v>
      </c>
      <c r="F541" s="30" t="s">
        <v>177</v>
      </c>
      <c r="G541" s="31" t="s">
        <v>28</v>
      </c>
      <c r="H541" s="32">
        <v>4670000</v>
      </c>
      <c r="I541" s="32">
        <v>4700000</v>
      </c>
      <c r="J541" s="54">
        <v>4700000</v>
      </c>
      <c r="K541" s="40"/>
      <c r="L541" s="36"/>
    </row>
    <row r="542" spans="1:12" ht="88.5" customHeight="1">
      <c r="A542" s="33"/>
      <c r="B542" s="53" t="s">
        <v>200</v>
      </c>
      <c r="C542" s="28">
        <v>240</v>
      </c>
      <c r="D542" s="29">
        <v>8</v>
      </c>
      <c r="E542" s="29">
        <v>1</v>
      </c>
      <c r="F542" s="30" t="s">
        <v>199</v>
      </c>
      <c r="G542" s="31"/>
      <c r="H542" s="32">
        <v>111300</v>
      </c>
      <c r="I542" s="32">
        <v>99900</v>
      </c>
      <c r="J542" s="54">
        <v>119800</v>
      </c>
      <c r="K542" s="40"/>
      <c r="L542" s="36"/>
    </row>
    <row r="543" spans="1:12" ht="18.75">
      <c r="A543" s="33"/>
      <c r="B543" s="53" t="s">
        <v>126</v>
      </c>
      <c r="C543" s="28">
        <v>240</v>
      </c>
      <c r="D543" s="29">
        <v>8</v>
      </c>
      <c r="E543" s="29">
        <v>1</v>
      </c>
      <c r="F543" s="30" t="s">
        <v>199</v>
      </c>
      <c r="G543" s="31" t="s">
        <v>124</v>
      </c>
      <c r="H543" s="32">
        <v>111300</v>
      </c>
      <c r="I543" s="32">
        <v>99900</v>
      </c>
      <c r="J543" s="54">
        <v>119800</v>
      </c>
      <c r="K543" s="40"/>
      <c r="L543" s="36"/>
    </row>
    <row r="544" spans="1:12" ht="182.25" customHeight="1">
      <c r="A544" s="33"/>
      <c r="B544" s="53" t="s">
        <v>198</v>
      </c>
      <c r="C544" s="28">
        <v>240</v>
      </c>
      <c r="D544" s="29">
        <v>8</v>
      </c>
      <c r="E544" s="29">
        <v>1</v>
      </c>
      <c r="F544" s="30" t="s">
        <v>197</v>
      </c>
      <c r="G544" s="31"/>
      <c r="H544" s="32">
        <v>0</v>
      </c>
      <c r="I544" s="32">
        <v>18585800</v>
      </c>
      <c r="J544" s="54">
        <v>48841700</v>
      </c>
      <c r="K544" s="40"/>
      <c r="L544" s="36"/>
    </row>
    <row r="545" spans="1:12" ht="54" customHeight="1">
      <c r="A545" s="33"/>
      <c r="B545" s="53" t="s">
        <v>130</v>
      </c>
      <c r="C545" s="28">
        <v>240</v>
      </c>
      <c r="D545" s="29">
        <v>8</v>
      </c>
      <c r="E545" s="29">
        <v>1</v>
      </c>
      <c r="F545" s="30" t="s">
        <v>197</v>
      </c>
      <c r="G545" s="31" t="s">
        <v>129</v>
      </c>
      <c r="H545" s="32">
        <v>0</v>
      </c>
      <c r="I545" s="32">
        <v>13667000</v>
      </c>
      <c r="J545" s="54">
        <v>33001800</v>
      </c>
      <c r="K545" s="40"/>
      <c r="L545" s="36"/>
    </row>
    <row r="546" spans="1:12" ht="56.25" customHeight="1">
      <c r="A546" s="33"/>
      <c r="B546" s="53" t="s">
        <v>140</v>
      </c>
      <c r="C546" s="28">
        <v>240</v>
      </c>
      <c r="D546" s="29">
        <v>8</v>
      </c>
      <c r="E546" s="29">
        <v>1</v>
      </c>
      <c r="F546" s="30" t="s">
        <v>197</v>
      </c>
      <c r="G546" s="31" t="s">
        <v>138</v>
      </c>
      <c r="H546" s="32">
        <v>0</v>
      </c>
      <c r="I546" s="32">
        <v>4918800</v>
      </c>
      <c r="J546" s="54">
        <v>15839900</v>
      </c>
      <c r="K546" s="40"/>
      <c r="L546" s="36"/>
    </row>
    <row r="547" spans="1:12" ht="126.75" customHeight="1">
      <c r="A547" s="33"/>
      <c r="B547" s="53" t="s">
        <v>196</v>
      </c>
      <c r="C547" s="28">
        <v>240</v>
      </c>
      <c r="D547" s="29">
        <v>8</v>
      </c>
      <c r="E547" s="29">
        <v>1</v>
      </c>
      <c r="F547" s="30" t="s">
        <v>195</v>
      </c>
      <c r="G547" s="31"/>
      <c r="H547" s="32">
        <v>8800</v>
      </c>
      <c r="I547" s="32">
        <v>9800</v>
      </c>
      <c r="J547" s="54">
        <v>9800</v>
      </c>
      <c r="K547" s="40"/>
      <c r="L547" s="36"/>
    </row>
    <row r="548" spans="1:12" ht="18.75">
      <c r="A548" s="33"/>
      <c r="B548" s="53" t="s">
        <v>126</v>
      </c>
      <c r="C548" s="28">
        <v>240</v>
      </c>
      <c r="D548" s="29">
        <v>8</v>
      </c>
      <c r="E548" s="29">
        <v>1</v>
      </c>
      <c r="F548" s="30" t="s">
        <v>195</v>
      </c>
      <c r="G548" s="31" t="s">
        <v>124</v>
      </c>
      <c r="H548" s="32">
        <v>8800</v>
      </c>
      <c r="I548" s="32">
        <v>9800</v>
      </c>
      <c r="J548" s="54">
        <v>9800</v>
      </c>
      <c r="K548" s="40"/>
      <c r="L548" s="36"/>
    </row>
    <row r="549" spans="1:12" ht="92.25" customHeight="1">
      <c r="A549" s="33"/>
      <c r="B549" s="53" t="s">
        <v>194</v>
      </c>
      <c r="C549" s="28">
        <v>240</v>
      </c>
      <c r="D549" s="29">
        <v>8</v>
      </c>
      <c r="E549" s="29">
        <v>1</v>
      </c>
      <c r="F549" s="30" t="s">
        <v>193</v>
      </c>
      <c r="G549" s="31"/>
      <c r="H549" s="32">
        <v>630600</v>
      </c>
      <c r="I549" s="32">
        <v>565600</v>
      </c>
      <c r="J549" s="54">
        <v>678600</v>
      </c>
      <c r="K549" s="40"/>
      <c r="L549" s="36"/>
    </row>
    <row r="550" spans="1:12" ht="18.75">
      <c r="A550" s="33"/>
      <c r="B550" s="53" t="s">
        <v>126</v>
      </c>
      <c r="C550" s="28">
        <v>240</v>
      </c>
      <c r="D550" s="29">
        <v>8</v>
      </c>
      <c r="E550" s="29">
        <v>1</v>
      </c>
      <c r="F550" s="30" t="s">
        <v>193</v>
      </c>
      <c r="G550" s="31" t="s">
        <v>124</v>
      </c>
      <c r="H550" s="32">
        <v>630600</v>
      </c>
      <c r="I550" s="32">
        <v>565600</v>
      </c>
      <c r="J550" s="54">
        <v>678600</v>
      </c>
      <c r="K550" s="40"/>
      <c r="L550" s="36"/>
    </row>
    <row r="551" spans="1:12" ht="199.5" customHeight="1">
      <c r="A551" s="33"/>
      <c r="B551" s="53" t="s">
        <v>192</v>
      </c>
      <c r="C551" s="28">
        <v>240</v>
      </c>
      <c r="D551" s="29">
        <v>8</v>
      </c>
      <c r="E551" s="29">
        <v>1</v>
      </c>
      <c r="F551" s="30" t="s">
        <v>191</v>
      </c>
      <c r="G551" s="31"/>
      <c r="H551" s="32">
        <v>0</v>
      </c>
      <c r="I551" s="32">
        <v>9473800</v>
      </c>
      <c r="J551" s="54">
        <v>9473800</v>
      </c>
      <c r="K551" s="40"/>
      <c r="L551" s="36"/>
    </row>
    <row r="552" spans="1:12" ht="56.25" customHeight="1">
      <c r="A552" s="33"/>
      <c r="B552" s="53" t="s">
        <v>130</v>
      </c>
      <c r="C552" s="28">
        <v>240</v>
      </c>
      <c r="D552" s="29">
        <v>8</v>
      </c>
      <c r="E552" s="29">
        <v>1</v>
      </c>
      <c r="F552" s="30" t="s">
        <v>191</v>
      </c>
      <c r="G552" s="31" t="s">
        <v>129</v>
      </c>
      <c r="H552" s="32">
        <v>0</v>
      </c>
      <c r="I552" s="32">
        <v>6966500</v>
      </c>
      <c r="J552" s="54">
        <v>6401300</v>
      </c>
      <c r="K552" s="40"/>
      <c r="L552" s="36"/>
    </row>
    <row r="553" spans="1:12" ht="54" customHeight="1">
      <c r="A553" s="33"/>
      <c r="B553" s="53" t="s">
        <v>140</v>
      </c>
      <c r="C553" s="28">
        <v>240</v>
      </c>
      <c r="D553" s="29">
        <v>8</v>
      </c>
      <c r="E553" s="29">
        <v>1</v>
      </c>
      <c r="F553" s="30" t="s">
        <v>191</v>
      </c>
      <c r="G553" s="31" t="s">
        <v>138</v>
      </c>
      <c r="H553" s="32">
        <v>0</v>
      </c>
      <c r="I553" s="32">
        <v>2507300</v>
      </c>
      <c r="J553" s="54">
        <v>3072500</v>
      </c>
      <c r="K553" s="40"/>
      <c r="L553" s="36"/>
    </row>
    <row r="554" spans="1:12" ht="128.25" customHeight="1">
      <c r="A554" s="33"/>
      <c r="B554" s="53" t="s">
        <v>190</v>
      </c>
      <c r="C554" s="28">
        <v>240</v>
      </c>
      <c r="D554" s="29">
        <v>8</v>
      </c>
      <c r="E554" s="29">
        <v>1</v>
      </c>
      <c r="F554" s="30" t="s">
        <v>188</v>
      </c>
      <c r="G554" s="31"/>
      <c r="H554" s="32">
        <v>659000</v>
      </c>
      <c r="I554" s="32">
        <v>0</v>
      </c>
      <c r="J554" s="54">
        <v>0</v>
      </c>
      <c r="K554" s="40"/>
      <c r="L554" s="36"/>
    </row>
    <row r="555" spans="1:12" ht="18.75">
      <c r="A555" s="33"/>
      <c r="B555" s="53" t="s">
        <v>126</v>
      </c>
      <c r="C555" s="28">
        <v>240</v>
      </c>
      <c r="D555" s="29">
        <v>8</v>
      </c>
      <c r="E555" s="29">
        <v>1</v>
      </c>
      <c r="F555" s="30" t="s">
        <v>188</v>
      </c>
      <c r="G555" s="31" t="s">
        <v>124</v>
      </c>
      <c r="H555" s="32">
        <v>459000</v>
      </c>
      <c r="I555" s="32">
        <v>0</v>
      </c>
      <c r="J555" s="54">
        <v>0</v>
      </c>
      <c r="K555" s="40"/>
      <c r="L555" s="36"/>
    </row>
    <row r="556" spans="1:12" ht="36" customHeight="1">
      <c r="A556" s="33"/>
      <c r="B556" s="53" t="s">
        <v>189</v>
      </c>
      <c r="C556" s="28">
        <v>240</v>
      </c>
      <c r="D556" s="29">
        <v>8</v>
      </c>
      <c r="E556" s="29">
        <v>1</v>
      </c>
      <c r="F556" s="30" t="s">
        <v>188</v>
      </c>
      <c r="G556" s="31" t="s">
        <v>187</v>
      </c>
      <c r="H556" s="32">
        <v>200000</v>
      </c>
      <c r="I556" s="32">
        <v>0</v>
      </c>
      <c r="J556" s="54">
        <v>0</v>
      </c>
      <c r="K556" s="40"/>
      <c r="L556" s="36"/>
    </row>
    <row r="557" spans="1:12" ht="53.25" customHeight="1">
      <c r="A557" s="33"/>
      <c r="B557" s="53" t="s">
        <v>186</v>
      </c>
      <c r="C557" s="28">
        <v>240</v>
      </c>
      <c r="D557" s="29">
        <v>8</v>
      </c>
      <c r="E557" s="29">
        <v>1</v>
      </c>
      <c r="F557" s="30">
        <v>530000</v>
      </c>
      <c r="G557" s="31"/>
      <c r="H557" s="32">
        <v>400000</v>
      </c>
      <c r="I557" s="32">
        <v>0</v>
      </c>
      <c r="J557" s="54">
        <v>0</v>
      </c>
      <c r="K557" s="40"/>
      <c r="L557" s="36"/>
    </row>
    <row r="558" spans="1:12" ht="92.25" customHeight="1">
      <c r="A558" s="33"/>
      <c r="B558" s="53" t="s">
        <v>185</v>
      </c>
      <c r="C558" s="28">
        <v>240</v>
      </c>
      <c r="D558" s="29">
        <v>8</v>
      </c>
      <c r="E558" s="29">
        <v>1</v>
      </c>
      <c r="F558" s="30" t="s">
        <v>184</v>
      </c>
      <c r="G558" s="31"/>
      <c r="H558" s="32">
        <v>400000</v>
      </c>
      <c r="I558" s="32">
        <v>0</v>
      </c>
      <c r="J558" s="54">
        <v>0</v>
      </c>
      <c r="K558" s="40"/>
      <c r="L558" s="36"/>
    </row>
    <row r="559" spans="1:12" ht="18.75">
      <c r="A559" s="33"/>
      <c r="B559" s="53" t="s">
        <v>126</v>
      </c>
      <c r="C559" s="28">
        <v>240</v>
      </c>
      <c r="D559" s="29">
        <v>8</v>
      </c>
      <c r="E559" s="29">
        <v>1</v>
      </c>
      <c r="F559" s="30" t="s">
        <v>184</v>
      </c>
      <c r="G559" s="31" t="s">
        <v>124</v>
      </c>
      <c r="H559" s="32">
        <v>400000</v>
      </c>
      <c r="I559" s="32">
        <v>0</v>
      </c>
      <c r="J559" s="54">
        <v>0</v>
      </c>
      <c r="K559" s="40"/>
      <c r="L559" s="36"/>
    </row>
    <row r="560" spans="1:12" ht="53.25" customHeight="1">
      <c r="A560" s="33"/>
      <c r="B560" s="53" t="s">
        <v>137</v>
      </c>
      <c r="C560" s="28">
        <v>240</v>
      </c>
      <c r="D560" s="29">
        <v>8</v>
      </c>
      <c r="E560" s="29">
        <v>1</v>
      </c>
      <c r="F560" s="30">
        <v>1400000</v>
      </c>
      <c r="G560" s="31"/>
      <c r="H560" s="32">
        <v>30000</v>
      </c>
      <c r="I560" s="32">
        <v>0</v>
      </c>
      <c r="J560" s="54">
        <v>0</v>
      </c>
      <c r="K560" s="40"/>
      <c r="L560" s="36"/>
    </row>
    <row r="561" spans="1:12" ht="72" customHeight="1">
      <c r="A561" s="33"/>
      <c r="B561" s="53" t="s">
        <v>136</v>
      </c>
      <c r="C561" s="28">
        <v>240</v>
      </c>
      <c r="D561" s="29">
        <v>8</v>
      </c>
      <c r="E561" s="29">
        <v>1</v>
      </c>
      <c r="F561" s="30" t="s">
        <v>134</v>
      </c>
      <c r="G561" s="31"/>
      <c r="H561" s="32">
        <v>30000</v>
      </c>
      <c r="I561" s="32">
        <v>0</v>
      </c>
      <c r="J561" s="54">
        <v>0</v>
      </c>
      <c r="K561" s="40"/>
      <c r="L561" s="36"/>
    </row>
    <row r="562" spans="1:12" ht="18.75">
      <c r="A562" s="33"/>
      <c r="B562" s="53" t="s">
        <v>126</v>
      </c>
      <c r="C562" s="28">
        <v>240</v>
      </c>
      <c r="D562" s="29">
        <v>8</v>
      </c>
      <c r="E562" s="29">
        <v>1</v>
      </c>
      <c r="F562" s="30" t="s">
        <v>134</v>
      </c>
      <c r="G562" s="31" t="s">
        <v>124</v>
      </c>
      <c r="H562" s="32">
        <v>30000</v>
      </c>
      <c r="I562" s="32">
        <v>0</v>
      </c>
      <c r="J562" s="54">
        <v>0</v>
      </c>
      <c r="K562" s="40"/>
      <c r="L562" s="36"/>
    </row>
    <row r="563" spans="1:12" ht="18.75">
      <c r="A563" s="33"/>
      <c r="B563" s="53" t="s">
        <v>183</v>
      </c>
      <c r="C563" s="28">
        <v>240</v>
      </c>
      <c r="D563" s="29">
        <v>8</v>
      </c>
      <c r="E563" s="29">
        <v>4</v>
      </c>
      <c r="F563" s="30"/>
      <c r="G563" s="31"/>
      <c r="H563" s="32">
        <v>300000</v>
      </c>
      <c r="I563" s="32">
        <v>0</v>
      </c>
      <c r="J563" s="54">
        <v>0</v>
      </c>
      <c r="K563" s="40"/>
      <c r="L563" s="36"/>
    </row>
    <row r="564" spans="1:12" ht="35.25" customHeight="1">
      <c r="A564" s="33"/>
      <c r="B564" s="53" t="s">
        <v>519</v>
      </c>
      <c r="C564" s="28">
        <v>240</v>
      </c>
      <c r="D564" s="29">
        <v>8</v>
      </c>
      <c r="E564" s="29">
        <v>4</v>
      </c>
      <c r="F564" s="30" t="s">
        <v>520</v>
      </c>
      <c r="G564" s="31"/>
      <c r="H564" s="32">
        <f>H565</f>
        <v>300000</v>
      </c>
      <c r="I564" s="32">
        <f t="shared" ref="I564:J564" si="24">I565</f>
        <v>0</v>
      </c>
      <c r="J564" s="54">
        <f t="shared" si="24"/>
        <v>0</v>
      </c>
      <c r="K564" s="40"/>
      <c r="L564" s="36"/>
    </row>
    <row r="565" spans="1:12" ht="73.5" customHeight="1">
      <c r="A565" s="33"/>
      <c r="B565" s="53" t="s">
        <v>182</v>
      </c>
      <c r="C565" s="28">
        <v>240</v>
      </c>
      <c r="D565" s="29">
        <v>8</v>
      </c>
      <c r="E565" s="29">
        <v>4</v>
      </c>
      <c r="F565" s="30">
        <v>510000</v>
      </c>
      <c r="G565" s="31"/>
      <c r="H565" s="32">
        <v>300000</v>
      </c>
      <c r="I565" s="32">
        <v>0</v>
      </c>
      <c r="J565" s="54">
        <v>0</v>
      </c>
      <c r="K565" s="40"/>
      <c r="L565" s="36"/>
    </row>
    <row r="566" spans="1:12" ht="90" customHeight="1">
      <c r="A566" s="33"/>
      <c r="B566" s="53" t="s">
        <v>181</v>
      </c>
      <c r="C566" s="28">
        <v>240</v>
      </c>
      <c r="D566" s="29">
        <v>8</v>
      </c>
      <c r="E566" s="29">
        <v>4</v>
      </c>
      <c r="F566" s="30" t="s">
        <v>177</v>
      </c>
      <c r="G566" s="31"/>
      <c r="H566" s="32">
        <v>300000</v>
      </c>
      <c r="I566" s="32">
        <v>0</v>
      </c>
      <c r="J566" s="54">
        <v>0</v>
      </c>
      <c r="K566" s="40"/>
      <c r="L566" s="36"/>
    </row>
    <row r="567" spans="1:12" ht="37.5">
      <c r="A567" s="33"/>
      <c r="B567" s="53" t="s">
        <v>30</v>
      </c>
      <c r="C567" s="28">
        <v>240</v>
      </c>
      <c r="D567" s="29">
        <v>8</v>
      </c>
      <c r="E567" s="29">
        <v>4</v>
      </c>
      <c r="F567" s="30" t="s">
        <v>177</v>
      </c>
      <c r="G567" s="31" t="s">
        <v>28</v>
      </c>
      <c r="H567" s="32">
        <v>1000</v>
      </c>
      <c r="I567" s="32">
        <v>0</v>
      </c>
      <c r="J567" s="54">
        <v>0</v>
      </c>
      <c r="K567" s="40"/>
      <c r="L567" s="36"/>
    </row>
    <row r="568" spans="1:12" ht="35.25" customHeight="1">
      <c r="A568" s="33"/>
      <c r="B568" s="53" t="s">
        <v>180</v>
      </c>
      <c r="C568" s="28">
        <v>240</v>
      </c>
      <c r="D568" s="29">
        <v>8</v>
      </c>
      <c r="E568" s="29">
        <v>4</v>
      </c>
      <c r="F568" s="30" t="s">
        <v>177</v>
      </c>
      <c r="G568" s="31" t="s">
        <v>179</v>
      </c>
      <c r="H568" s="32">
        <v>298200</v>
      </c>
      <c r="I568" s="32">
        <v>0</v>
      </c>
      <c r="J568" s="54">
        <v>0</v>
      </c>
      <c r="K568" s="40"/>
      <c r="L568" s="36"/>
    </row>
    <row r="569" spans="1:12" ht="18.75">
      <c r="A569" s="33"/>
      <c r="B569" s="53" t="s">
        <v>178</v>
      </c>
      <c r="C569" s="28">
        <v>240</v>
      </c>
      <c r="D569" s="29">
        <v>8</v>
      </c>
      <c r="E569" s="29">
        <v>4</v>
      </c>
      <c r="F569" s="30" t="s">
        <v>177</v>
      </c>
      <c r="G569" s="31" t="s">
        <v>176</v>
      </c>
      <c r="H569" s="32">
        <v>800</v>
      </c>
      <c r="I569" s="32">
        <v>0</v>
      </c>
      <c r="J569" s="54">
        <v>0</v>
      </c>
      <c r="K569" s="40"/>
      <c r="L569" s="36"/>
    </row>
    <row r="570" spans="1:12" ht="36" customHeight="1">
      <c r="A570" s="33"/>
      <c r="B570" s="51" t="s">
        <v>175</v>
      </c>
      <c r="C570" s="23">
        <v>280</v>
      </c>
      <c r="D570" s="24"/>
      <c r="E570" s="24"/>
      <c r="F570" s="25"/>
      <c r="G570" s="26"/>
      <c r="H570" s="27">
        <v>94691207</v>
      </c>
      <c r="I570" s="27">
        <v>86656000</v>
      </c>
      <c r="J570" s="52">
        <v>86643000</v>
      </c>
      <c r="K570" s="40"/>
      <c r="L570" s="36"/>
    </row>
    <row r="571" spans="1:12" ht="36" customHeight="1">
      <c r="A571" s="33"/>
      <c r="B571" s="51" t="s">
        <v>174</v>
      </c>
      <c r="C571" s="23">
        <v>280</v>
      </c>
      <c r="D571" s="24">
        <v>3</v>
      </c>
      <c r="E571" s="24"/>
      <c r="F571" s="25"/>
      <c r="G571" s="26"/>
      <c r="H571" s="27">
        <v>595000</v>
      </c>
      <c r="I571" s="27">
        <v>0</v>
      </c>
      <c r="J571" s="52">
        <v>0</v>
      </c>
      <c r="K571" s="40"/>
      <c r="L571" s="36"/>
    </row>
    <row r="572" spans="1:12" ht="35.25" customHeight="1">
      <c r="A572" s="33"/>
      <c r="B572" s="53" t="s">
        <v>173</v>
      </c>
      <c r="C572" s="28">
        <v>280</v>
      </c>
      <c r="D572" s="29">
        <v>3</v>
      </c>
      <c r="E572" s="29">
        <v>14</v>
      </c>
      <c r="F572" s="30"/>
      <c r="G572" s="31"/>
      <c r="H572" s="32">
        <v>595000</v>
      </c>
      <c r="I572" s="32">
        <v>0</v>
      </c>
      <c r="J572" s="54">
        <v>0</v>
      </c>
      <c r="K572" s="40"/>
      <c r="L572" s="36"/>
    </row>
    <row r="573" spans="1:12" ht="53.25" customHeight="1">
      <c r="A573" s="33"/>
      <c r="B573" s="53" t="s">
        <v>511</v>
      </c>
      <c r="C573" s="28">
        <v>280</v>
      </c>
      <c r="D573" s="29">
        <v>3</v>
      </c>
      <c r="E573" s="29">
        <v>14</v>
      </c>
      <c r="F573" s="30" t="s">
        <v>512</v>
      </c>
      <c r="G573" s="31"/>
      <c r="H573" s="32">
        <f>H574</f>
        <v>595000</v>
      </c>
      <c r="I573" s="32">
        <f t="shared" ref="I573:J573" si="25">I574</f>
        <v>0</v>
      </c>
      <c r="J573" s="54">
        <f t="shared" si="25"/>
        <v>0</v>
      </c>
      <c r="K573" s="40"/>
      <c r="L573" s="36"/>
    </row>
    <row r="574" spans="1:12" ht="73.5" customHeight="1">
      <c r="A574" s="33"/>
      <c r="B574" s="53" t="s">
        <v>172</v>
      </c>
      <c r="C574" s="28">
        <v>280</v>
      </c>
      <c r="D574" s="29">
        <v>3</v>
      </c>
      <c r="E574" s="29">
        <v>14</v>
      </c>
      <c r="F574" s="30">
        <v>1310000</v>
      </c>
      <c r="G574" s="31"/>
      <c r="H574" s="32">
        <v>595000</v>
      </c>
      <c r="I574" s="32">
        <v>0</v>
      </c>
      <c r="J574" s="54">
        <v>0</v>
      </c>
      <c r="K574" s="40"/>
      <c r="L574" s="36"/>
    </row>
    <row r="575" spans="1:12" ht="72" customHeight="1">
      <c r="A575" s="33"/>
      <c r="B575" s="53" t="s">
        <v>171</v>
      </c>
      <c r="C575" s="28">
        <v>280</v>
      </c>
      <c r="D575" s="29">
        <v>3</v>
      </c>
      <c r="E575" s="29">
        <v>14</v>
      </c>
      <c r="F575" s="30" t="s">
        <v>170</v>
      </c>
      <c r="G575" s="31"/>
      <c r="H575" s="32">
        <v>595000</v>
      </c>
      <c r="I575" s="32">
        <v>0</v>
      </c>
      <c r="J575" s="54">
        <v>0</v>
      </c>
      <c r="K575" s="40"/>
      <c r="L575" s="36"/>
    </row>
    <row r="576" spans="1:12" ht="18.75">
      <c r="A576" s="33"/>
      <c r="B576" s="53" t="s">
        <v>135</v>
      </c>
      <c r="C576" s="28">
        <v>280</v>
      </c>
      <c r="D576" s="29">
        <v>3</v>
      </c>
      <c r="E576" s="29">
        <v>14</v>
      </c>
      <c r="F576" s="30" t="s">
        <v>170</v>
      </c>
      <c r="G576" s="31" t="s">
        <v>133</v>
      </c>
      <c r="H576" s="32">
        <v>595000</v>
      </c>
      <c r="I576" s="32">
        <v>0</v>
      </c>
      <c r="J576" s="54">
        <v>0</v>
      </c>
      <c r="K576" s="40"/>
      <c r="L576" s="36"/>
    </row>
    <row r="577" spans="1:12" ht="18.75">
      <c r="A577" s="33"/>
      <c r="B577" s="51" t="s">
        <v>115</v>
      </c>
      <c r="C577" s="23">
        <v>280</v>
      </c>
      <c r="D577" s="24">
        <v>4</v>
      </c>
      <c r="E577" s="24"/>
      <c r="F577" s="25"/>
      <c r="G577" s="26"/>
      <c r="H577" s="27">
        <v>1430000</v>
      </c>
      <c r="I577" s="27">
        <v>1430000</v>
      </c>
      <c r="J577" s="52">
        <v>1430000</v>
      </c>
      <c r="K577" s="40"/>
      <c r="L577" s="36"/>
    </row>
    <row r="578" spans="1:12" ht="18.75">
      <c r="A578" s="33"/>
      <c r="B578" s="53" t="s">
        <v>169</v>
      </c>
      <c r="C578" s="28">
        <v>280</v>
      </c>
      <c r="D578" s="29">
        <v>4</v>
      </c>
      <c r="E578" s="29">
        <v>1</v>
      </c>
      <c r="F578" s="30"/>
      <c r="G578" s="31"/>
      <c r="H578" s="32">
        <v>1430000</v>
      </c>
      <c r="I578" s="32">
        <v>1430000</v>
      </c>
      <c r="J578" s="54">
        <v>1430000</v>
      </c>
      <c r="K578" s="40"/>
      <c r="L578" s="36"/>
    </row>
    <row r="579" spans="1:12" ht="55.5" customHeight="1">
      <c r="A579" s="33"/>
      <c r="B579" s="53" t="s">
        <v>517</v>
      </c>
      <c r="C579" s="28">
        <v>280</v>
      </c>
      <c r="D579" s="29">
        <v>4</v>
      </c>
      <c r="E579" s="29">
        <v>1</v>
      </c>
      <c r="F579" s="30" t="s">
        <v>518</v>
      </c>
      <c r="G579" s="31"/>
      <c r="H579" s="32">
        <f>H580</f>
        <v>1430000</v>
      </c>
      <c r="I579" s="32">
        <f t="shared" ref="I579:J579" si="26">I580</f>
        <v>1430000</v>
      </c>
      <c r="J579" s="54">
        <f t="shared" si="26"/>
        <v>1430000</v>
      </c>
      <c r="K579" s="40"/>
      <c r="L579" s="36"/>
    </row>
    <row r="580" spans="1:12" ht="75">
      <c r="A580" s="33"/>
      <c r="B580" s="53" t="s">
        <v>144</v>
      </c>
      <c r="C580" s="28">
        <v>280</v>
      </c>
      <c r="D580" s="29">
        <v>4</v>
      </c>
      <c r="E580" s="29">
        <v>1</v>
      </c>
      <c r="F580" s="30">
        <v>720000</v>
      </c>
      <c r="G580" s="31"/>
      <c r="H580" s="32">
        <v>1430000</v>
      </c>
      <c r="I580" s="32">
        <v>1430000</v>
      </c>
      <c r="J580" s="54">
        <v>1430000</v>
      </c>
      <c r="K580" s="40"/>
      <c r="L580" s="36"/>
    </row>
    <row r="581" spans="1:12" ht="90" customHeight="1">
      <c r="A581" s="33"/>
      <c r="B581" s="53" t="s">
        <v>143</v>
      </c>
      <c r="C581" s="28">
        <v>280</v>
      </c>
      <c r="D581" s="29">
        <v>4</v>
      </c>
      <c r="E581" s="29">
        <v>1</v>
      </c>
      <c r="F581" s="30" t="s">
        <v>142</v>
      </c>
      <c r="G581" s="31"/>
      <c r="H581" s="32">
        <v>1430000</v>
      </c>
      <c r="I581" s="32">
        <v>1430000</v>
      </c>
      <c r="J581" s="54">
        <v>1430000</v>
      </c>
      <c r="K581" s="40"/>
      <c r="L581" s="36"/>
    </row>
    <row r="582" spans="1:12" ht="54.75" customHeight="1">
      <c r="A582" s="33"/>
      <c r="B582" s="53" t="s">
        <v>140</v>
      </c>
      <c r="C582" s="28">
        <v>280</v>
      </c>
      <c r="D582" s="29">
        <v>4</v>
      </c>
      <c r="E582" s="29">
        <v>1</v>
      </c>
      <c r="F582" s="30" t="s">
        <v>142</v>
      </c>
      <c r="G582" s="31" t="s">
        <v>138</v>
      </c>
      <c r="H582" s="32">
        <v>1430000</v>
      </c>
      <c r="I582" s="32">
        <v>1430000</v>
      </c>
      <c r="J582" s="54">
        <v>1430000</v>
      </c>
      <c r="K582" s="40"/>
      <c r="L582" s="36"/>
    </row>
    <row r="583" spans="1:12" ht="18.75">
      <c r="A583" s="33"/>
      <c r="B583" s="51" t="s">
        <v>168</v>
      </c>
      <c r="C583" s="23">
        <v>280</v>
      </c>
      <c r="D583" s="24">
        <v>6</v>
      </c>
      <c r="E583" s="24"/>
      <c r="F583" s="25"/>
      <c r="G583" s="26"/>
      <c r="H583" s="27">
        <v>54000</v>
      </c>
      <c r="I583" s="27">
        <v>54000</v>
      </c>
      <c r="J583" s="52">
        <v>54000</v>
      </c>
      <c r="K583" s="40"/>
      <c r="L583" s="36"/>
    </row>
    <row r="584" spans="1:12" ht="37.5">
      <c r="A584" s="33"/>
      <c r="B584" s="53" t="s">
        <v>167</v>
      </c>
      <c r="C584" s="28">
        <v>280</v>
      </c>
      <c r="D584" s="29">
        <v>6</v>
      </c>
      <c r="E584" s="29">
        <v>3</v>
      </c>
      <c r="F584" s="30"/>
      <c r="G584" s="31"/>
      <c r="H584" s="32">
        <v>54000</v>
      </c>
      <c r="I584" s="32">
        <v>54000</v>
      </c>
      <c r="J584" s="54">
        <v>54000</v>
      </c>
      <c r="K584" s="40"/>
      <c r="L584" s="36"/>
    </row>
    <row r="585" spans="1:12" ht="75">
      <c r="A585" s="33"/>
      <c r="B585" s="53" t="s">
        <v>166</v>
      </c>
      <c r="C585" s="28">
        <v>280</v>
      </c>
      <c r="D585" s="29">
        <v>6</v>
      </c>
      <c r="E585" s="29">
        <v>3</v>
      </c>
      <c r="F585" s="30">
        <v>1500000</v>
      </c>
      <c r="G585" s="31"/>
      <c r="H585" s="32">
        <v>54000</v>
      </c>
      <c r="I585" s="32">
        <v>54000</v>
      </c>
      <c r="J585" s="54">
        <v>54000</v>
      </c>
      <c r="K585" s="40"/>
      <c r="L585" s="36"/>
    </row>
    <row r="586" spans="1:12" ht="108.75" customHeight="1">
      <c r="A586" s="33"/>
      <c r="B586" s="53" t="s">
        <v>165</v>
      </c>
      <c r="C586" s="28">
        <v>280</v>
      </c>
      <c r="D586" s="29">
        <v>6</v>
      </c>
      <c r="E586" s="29">
        <v>3</v>
      </c>
      <c r="F586" s="30" t="s">
        <v>164</v>
      </c>
      <c r="G586" s="31"/>
      <c r="H586" s="32">
        <v>54000</v>
      </c>
      <c r="I586" s="32">
        <v>54000</v>
      </c>
      <c r="J586" s="54">
        <v>54000</v>
      </c>
      <c r="K586" s="40"/>
      <c r="L586" s="36"/>
    </row>
    <row r="587" spans="1:12" ht="18.75">
      <c r="A587" s="33"/>
      <c r="B587" s="53" t="s">
        <v>135</v>
      </c>
      <c r="C587" s="28">
        <v>280</v>
      </c>
      <c r="D587" s="29">
        <v>6</v>
      </c>
      <c r="E587" s="29">
        <v>3</v>
      </c>
      <c r="F587" s="30" t="s">
        <v>164</v>
      </c>
      <c r="G587" s="31" t="s">
        <v>133</v>
      </c>
      <c r="H587" s="32">
        <v>54000</v>
      </c>
      <c r="I587" s="32">
        <v>54000</v>
      </c>
      <c r="J587" s="54">
        <v>54000</v>
      </c>
      <c r="K587" s="40"/>
      <c r="L587" s="36"/>
    </row>
    <row r="588" spans="1:12" ht="18.75">
      <c r="A588" s="33"/>
      <c r="B588" s="51" t="s">
        <v>19</v>
      </c>
      <c r="C588" s="23">
        <v>280</v>
      </c>
      <c r="D588" s="24">
        <v>7</v>
      </c>
      <c r="E588" s="24"/>
      <c r="F588" s="25"/>
      <c r="G588" s="26"/>
      <c r="H588" s="27">
        <v>66318830</v>
      </c>
      <c r="I588" s="27">
        <v>61375700</v>
      </c>
      <c r="J588" s="52">
        <v>61364000</v>
      </c>
      <c r="K588" s="40"/>
      <c r="L588" s="36"/>
    </row>
    <row r="589" spans="1:12" ht="18.75">
      <c r="A589" s="33"/>
      <c r="B589" s="53" t="s">
        <v>18</v>
      </c>
      <c r="C589" s="28">
        <v>280</v>
      </c>
      <c r="D589" s="29">
        <v>7</v>
      </c>
      <c r="E589" s="29">
        <v>2</v>
      </c>
      <c r="F589" s="30"/>
      <c r="G589" s="31"/>
      <c r="H589" s="32">
        <v>28488000</v>
      </c>
      <c r="I589" s="32">
        <v>27762700</v>
      </c>
      <c r="J589" s="54">
        <v>27762000</v>
      </c>
      <c r="K589" s="40"/>
      <c r="L589" s="36"/>
    </row>
    <row r="590" spans="1:12" ht="37.5">
      <c r="A590" s="33"/>
      <c r="B590" s="53" t="s">
        <v>12</v>
      </c>
      <c r="C590" s="28">
        <v>280</v>
      </c>
      <c r="D590" s="29">
        <v>7</v>
      </c>
      <c r="E590" s="29">
        <v>2</v>
      </c>
      <c r="F590" s="30">
        <v>600000</v>
      </c>
      <c r="G590" s="31"/>
      <c r="H590" s="32">
        <v>28488000</v>
      </c>
      <c r="I590" s="32">
        <v>27762700</v>
      </c>
      <c r="J590" s="54">
        <v>27762000</v>
      </c>
      <c r="K590" s="40"/>
      <c r="L590" s="36"/>
    </row>
    <row r="591" spans="1:12" ht="75">
      <c r="A591" s="33"/>
      <c r="B591" s="53" t="s">
        <v>131</v>
      </c>
      <c r="C591" s="28">
        <v>280</v>
      </c>
      <c r="D591" s="29">
        <v>7</v>
      </c>
      <c r="E591" s="29">
        <v>2</v>
      </c>
      <c r="F591" s="30" t="s">
        <v>128</v>
      </c>
      <c r="G591" s="31"/>
      <c r="H591" s="32">
        <v>26776283</v>
      </c>
      <c r="I591" s="32">
        <v>24113800</v>
      </c>
      <c r="J591" s="54">
        <v>21323900</v>
      </c>
      <c r="K591" s="40"/>
      <c r="L591" s="36"/>
    </row>
    <row r="592" spans="1:12" ht="53.25" customHeight="1">
      <c r="A592" s="33"/>
      <c r="B592" s="53" t="s">
        <v>130</v>
      </c>
      <c r="C592" s="28">
        <v>280</v>
      </c>
      <c r="D592" s="29">
        <v>7</v>
      </c>
      <c r="E592" s="29">
        <v>2</v>
      </c>
      <c r="F592" s="30" t="s">
        <v>128</v>
      </c>
      <c r="G592" s="31" t="s">
        <v>129</v>
      </c>
      <c r="H592" s="32">
        <v>26476283</v>
      </c>
      <c r="I592" s="32">
        <v>24113800</v>
      </c>
      <c r="J592" s="54">
        <v>21323900</v>
      </c>
      <c r="K592" s="40"/>
      <c r="L592" s="36"/>
    </row>
    <row r="593" spans="1:12" ht="18.75">
      <c r="A593" s="33"/>
      <c r="B593" s="53" t="s">
        <v>126</v>
      </c>
      <c r="C593" s="28">
        <v>280</v>
      </c>
      <c r="D593" s="29">
        <v>7</v>
      </c>
      <c r="E593" s="29">
        <v>2</v>
      </c>
      <c r="F593" s="30" t="s">
        <v>128</v>
      </c>
      <c r="G593" s="31" t="s">
        <v>124</v>
      </c>
      <c r="H593" s="32">
        <v>300000</v>
      </c>
      <c r="I593" s="32">
        <v>0</v>
      </c>
      <c r="J593" s="54">
        <v>0</v>
      </c>
      <c r="K593" s="40"/>
      <c r="L593" s="36"/>
    </row>
    <row r="594" spans="1:12" ht="165.75" customHeight="1">
      <c r="A594" s="33"/>
      <c r="B594" s="53" t="s">
        <v>163</v>
      </c>
      <c r="C594" s="28">
        <v>280</v>
      </c>
      <c r="D594" s="29">
        <v>7</v>
      </c>
      <c r="E594" s="29">
        <v>2</v>
      </c>
      <c r="F594" s="30" t="s">
        <v>162</v>
      </c>
      <c r="G594" s="31"/>
      <c r="H594" s="32">
        <v>17117</v>
      </c>
      <c r="I594" s="32">
        <v>2911800</v>
      </c>
      <c r="J594" s="54">
        <v>5665500</v>
      </c>
      <c r="K594" s="40"/>
      <c r="L594" s="36"/>
    </row>
    <row r="595" spans="1:12" ht="56.25" customHeight="1">
      <c r="A595" s="33"/>
      <c r="B595" s="53" t="s">
        <v>130</v>
      </c>
      <c r="C595" s="28">
        <v>280</v>
      </c>
      <c r="D595" s="29">
        <v>7</v>
      </c>
      <c r="E595" s="29">
        <v>2</v>
      </c>
      <c r="F595" s="30" t="s">
        <v>162</v>
      </c>
      <c r="G595" s="31" t="s">
        <v>129</v>
      </c>
      <c r="H595" s="32">
        <v>17117</v>
      </c>
      <c r="I595" s="32">
        <v>2911800</v>
      </c>
      <c r="J595" s="54">
        <v>5665500</v>
      </c>
      <c r="K595" s="40"/>
      <c r="L595" s="36"/>
    </row>
    <row r="596" spans="1:12" ht="165.75" customHeight="1">
      <c r="A596" s="33"/>
      <c r="B596" s="53" t="s">
        <v>161</v>
      </c>
      <c r="C596" s="28">
        <v>280</v>
      </c>
      <c r="D596" s="29">
        <v>7</v>
      </c>
      <c r="E596" s="29">
        <v>2</v>
      </c>
      <c r="F596" s="30" t="s">
        <v>160</v>
      </c>
      <c r="G596" s="31"/>
      <c r="H596" s="32">
        <v>1694600</v>
      </c>
      <c r="I596" s="32">
        <v>737100</v>
      </c>
      <c r="J596" s="54">
        <v>772600</v>
      </c>
      <c r="K596" s="40"/>
      <c r="L596" s="36"/>
    </row>
    <row r="597" spans="1:12" ht="55.5" customHeight="1">
      <c r="A597" s="33"/>
      <c r="B597" s="53" t="s">
        <v>130</v>
      </c>
      <c r="C597" s="28">
        <v>280</v>
      </c>
      <c r="D597" s="29">
        <v>7</v>
      </c>
      <c r="E597" s="29">
        <v>2</v>
      </c>
      <c r="F597" s="30" t="s">
        <v>160</v>
      </c>
      <c r="G597" s="31" t="s">
        <v>129</v>
      </c>
      <c r="H597" s="32">
        <v>1694600</v>
      </c>
      <c r="I597" s="32">
        <v>737100</v>
      </c>
      <c r="J597" s="54">
        <v>772600</v>
      </c>
      <c r="K597" s="40"/>
      <c r="L597" s="36"/>
    </row>
    <row r="598" spans="1:12" ht="18.75">
      <c r="A598" s="33"/>
      <c r="B598" s="53" t="s">
        <v>159</v>
      </c>
      <c r="C598" s="28">
        <v>280</v>
      </c>
      <c r="D598" s="29">
        <v>7</v>
      </c>
      <c r="E598" s="29">
        <v>7</v>
      </c>
      <c r="F598" s="30"/>
      <c r="G598" s="31"/>
      <c r="H598" s="32">
        <v>37830830</v>
      </c>
      <c r="I598" s="32">
        <v>33613000</v>
      </c>
      <c r="J598" s="54">
        <v>33602000</v>
      </c>
      <c r="K598" s="40"/>
      <c r="L598" s="36"/>
    </row>
    <row r="599" spans="1:12" ht="33.75" customHeight="1">
      <c r="A599" s="33"/>
      <c r="B599" s="53" t="s">
        <v>158</v>
      </c>
      <c r="C599" s="28">
        <v>280</v>
      </c>
      <c r="D599" s="29">
        <v>7</v>
      </c>
      <c r="E599" s="29">
        <v>7</v>
      </c>
      <c r="F599" s="30">
        <v>100000</v>
      </c>
      <c r="G599" s="31"/>
      <c r="H599" s="32">
        <v>8671000</v>
      </c>
      <c r="I599" s="32">
        <v>6671000</v>
      </c>
      <c r="J599" s="54">
        <v>6671000</v>
      </c>
      <c r="K599" s="40"/>
      <c r="L599" s="36"/>
    </row>
    <row r="600" spans="1:12" ht="54" customHeight="1">
      <c r="A600" s="33"/>
      <c r="B600" s="53" t="s">
        <v>157</v>
      </c>
      <c r="C600" s="28">
        <v>280</v>
      </c>
      <c r="D600" s="29">
        <v>7</v>
      </c>
      <c r="E600" s="29">
        <v>7</v>
      </c>
      <c r="F600" s="30" t="s">
        <v>156</v>
      </c>
      <c r="G600" s="31"/>
      <c r="H600" s="32">
        <v>1477400</v>
      </c>
      <c r="I600" s="32">
        <v>1477400</v>
      </c>
      <c r="J600" s="54">
        <v>1477400</v>
      </c>
      <c r="K600" s="40"/>
      <c r="L600" s="36"/>
    </row>
    <row r="601" spans="1:12" ht="53.25" customHeight="1">
      <c r="A601" s="33"/>
      <c r="B601" s="53" t="s">
        <v>130</v>
      </c>
      <c r="C601" s="28">
        <v>280</v>
      </c>
      <c r="D601" s="29">
        <v>7</v>
      </c>
      <c r="E601" s="29">
        <v>7</v>
      </c>
      <c r="F601" s="30" t="s">
        <v>156</v>
      </c>
      <c r="G601" s="31" t="s">
        <v>129</v>
      </c>
      <c r="H601" s="32">
        <v>47400</v>
      </c>
      <c r="I601" s="32">
        <v>47400</v>
      </c>
      <c r="J601" s="54">
        <v>47400</v>
      </c>
      <c r="K601" s="40"/>
      <c r="L601" s="36"/>
    </row>
    <row r="602" spans="1:12" ht="52.5" customHeight="1">
      <c r="A602" s="33"/>
      <c r="B602" s="53" t="s">
        <v>140</v>
      </c>
      <c r="C602" s="28">
        <v>280</v>
      </c>
      <c r="D602" s="29">
        <v>7</v>
      </c>
      <c r="E602" s="29">
        <v>7</v>
      </c>
      <c r="F602" s="30" t="s">
        <v>156</v>
      </c>
      <c r="G602" s="31" t="s">
        <v>138</v>
      </c>
      <c r="H602" s="32">
        <v>1430000</v>
      </c>
      <c r="I602" s="32">
        <v>1430000</v>
      </c>
      <c r="J602" s="54">
        <v>1430000</v>
      </c>
      <c r="K602" s="40"/>
      <c r="L602" s="36"/>
    </row>
    <row r="603" spans="1:12" ht="56.25">
      <c r="A603" s="33"/>
      <c r="B603" s="53" t="s">
        <v>155</v>
      </c>
      <c r="C603" s="28">
        <v>280</v>
      </c>
      <c r="D603" s="29">
        <v>7</v>
      </c>
      <c r="E603" s="29">
        <v>7</v>
      </c>
      <c r="F603" s="30" t="s">
        <v>154</v>
      </c>
      <c r="G603" s="31"/>
      <c r="H603" s="32">
        <v>370000</v>
      </c>
      <c r="I603" s="32">
        <v>370000</v>
      </c>
      <c r="J603" s="54">
        <v>370000</v>
      </c>
      <c r="K603" s="40"/>
      <c r="L603" s="36"/>
    </row>
    <row r="604" spans="1:12" ht="54.75" customHeight="1">
      <c r="A604" s="33"/>
      <c r="B604" s="53" t="s">
        <v>140</v>
      </c>
      <c r="C604" s="28">
        <v>280</v>
      </c>
      <c r="D604" s="29">
        <v>7</v>
      </c>
      <c r="E604" s="29">
        <v>7</v>
      </c>
      <c r="F604" s="30" t="s">
        <v>154</v>
      </c>
      <c r="G604" s="31" t="s">
        <v>138</v>
      </c>
      <c r="H604" s="32">
        <v>370000</v>
      </c>
      <c r="I604" s="32">
        <v>370000</v>
      </c>
      <c r="J604" s="54">
        <v>370000</v>
      </c>
      <c r="K604" s="40"/>
      <c r="L604" s="36"/>
    </row>
    <row r="605" spans="1:12" ht="72.75" customHeight="1">
      <c r="A605" s="33"/>
      <c r="B605" s="53" t="s">
        <v>153</v>
      </c>
      <c r="C605" s="28">
        <v>280</v>
      </c>
      <c r="D605" s="29">
        <v>7</v>
      </c>
      <c r="E605" s="29">
        <v>7</v>
      </c>
      <c r="F605" s="30" t="s">
        <v>152</v>
      </c>
      <c r="G605" s="31"/>
      <c r="H605" s="32">
        <v>6823600</v>
      </c>
      <c r="I605" s="32">
        <v>4823600</v>
      </c>
      <c r="J605" s="54">
        <v>4823600</v>
      </c>
      <c r="K605" s="40"/>
      <c r="L605" s="36"/>
    </row>
    <row r="606" spans="1:12" ht="56.25" customHeight="1">
      <c r="A606" s="33"/>
      <c r="B606" s="53" t="s">
        <v>140</v>
      </c>
      <c r="C606" s="28">
        <v>280</v>
      </c>
      <c r="D606" s="29">
        <v>7</v>
      </c>
      <c r="E606" s="29">
        <v>7</v>
      </c>
      <c r="F606" s="30" t="s">
        <v>152</v>
      </c>
      <c r="G606" s="31" t="s">
        <v>138</v>
      </c>
      <c r="H606" s="32">
        <v>6823600</v>
      </c>
      <c r="I606" s="32">
        <v>4823600</v>
      </c>
      <c r="J606" s="54">
        <v>4823600</v>
      </c>
      <c r="K606" s="40"/>
      <c r="L606" s="36"/>
    </row>
    <row r="607" spans="1:12" ht="52.5" customHeight="1">
      <c r="A607" s="33"/>
      <c r="B607" s="53" t="s">
        <v>517</v>
      </c>
      <c r="C607" s="28">
        <v>280</v>
      </c>
      <c r="D607" s="29">
        <v>7</v>
      </c>
      <c r="E607" s="29">
        <v>7</v>
      </c>
      <c r="F607" s="30" t="s">
        <v>518</v>
      </c>
      <c r="G607" s="31"/>
      <c r="H607" s="32">
        <f>H608+H616</f>
        <v>29124830</v>
      </c>
      <c r="I607" s="32">
        <f t="shared" ref="I607:J607" si="27">I608+I616</f>
        <v>26942000</v>
      </c>
      <c r="J607" s="54">
        <f t="shared" si="27"/>
        <v>26931000</v>
      </c>
      <c r="K607" s="40"/>
      <c r="L607" s="36"/>
    </row>
    <row r="608" spans="1:12" ht="71.25" customHeight="1">
      <c r="A608" s="33"/>
      <c r="B608" s="53" t="s">
        <v>151</v>
      </c>
      <c r="C608" s="28">
        <v>280</v>
      </c>
      <c r="D608" s="29">
        <v>7</v>
      </c>
      <c r="E608" s="29">
        <v>7</v>
      </c>
      <c r="F608" s="30">
        <v>710000</v>
      </c>
      <c r="G608" s="31"/>
      <c r="H608" s="32">
        <v>26409430</v>
      </c>
      <c r="I608" s="32">
        <v>25372000</v>
      </c>
      <c r="J608" s="54">
        <v>25361000</v>
      </c>
      <c r="K608" s="40"/>
      <c r="L608" s="36"/>
    </row>
    <row r="609" spans="1:12" ht="93" customHeight="1">
      <c r="A609" s="33"/>
      <c r="B609" s="53" t="s">
        <v>150</v>
      </c>
      <c r="C609" s="28">
        <v>280</v>
      </c>
      <c r="D609" s="29">
        <v>7</v>
      </c>
      <c r="E609" s="29">
        <v>7</v>
      </c>
      <c r="F609" s="30" t="s">
        <v>149</v>
      </c>
      <c r="G609" s="31"/>
      <c r="H609" s="32">
        <v>22900628</v>
      </c>
      <c r="I609" s="32">
        <v>21585000</v>
      </c>
      <c r="J609" s="54">
        <v>21579000</v>
      </c>
      <c r="K609" s="40"/>
      <c r="L609" s="36"/>
    </row>
    <row r="610" spans="1:12" ht="53.25" customHeight="1">
      <c r="A610" s="33"/>
      <c r="B610" s="53" t="s">
        <v>140</v>
      </c>
      <c r="C610" s="28">
        <v>280</v>
      </c>
      <c r="D610" s="29">
        <v>7</v>
      </c>
      <c r="E610" s="29">
        <v>7</v>
      </c>
      <c r="F610" s="30" t="s">
        <v>149</v>
      </c>
      <c r="G610" s="31" t="s">
        <v>138</v>
      </c>
      <c r="H610" s="32">
        <v>22900628</v>
      </c>
      <c r="I610" s="32">
        <v>21585000</v>
      </c>
      <c r="J610" s="54">
        <v>21579000</v>
      </c>
      <c r="K610" s="40"/>
      <c r="L610" s="36"/>
    </row>
    <row r="611" spans="1:12" ht="93.75">
      <c r="A611" s="33"/>
      <c r="B611" s="53" t="s">
        <v>148</v>
      </c>
      <c r="C611" s="28">
        <v>280</v>
      </c>
      <c r="D611" s="29">
        <v>7</v>
      </c>
      <c r="E611" s="29">
        <v>7</v>
      </c>
      <c r="F611" s="30" t="s">
        <v>147</v>
      </c>
      <c r="G611" s="31"/>
      <c r="H611" s="32">
        <v>3408802</v>
      </c>
      <c r="I611" s="32">
        <v>3787000</v>
      </c>
      <c r="J611" s="54">
        <v>3782000</v>
      </c>
      <c r="K611" s="40"/>
      <c r="L611" s="36"/>
    </row>
    <row r="612" spans="1:12" ht="37.5">
      <c r="A612" s="33"/>
      <c r="B612" s="53" t="s">
        <v>30</v>
      </c>
      <c r="C612" s="28">
        <v>280</v>
      </c>
      <c r="D612" s="29">
        <v>7</v>
      </c>
      <c r="E612" s="29">
        <v>7</v>
      </c>
      <c r="F612" s="30" t="s">
        <v>147</v>
      </c>
      <c r="G612" s="31" t="s">
        <v>28</v>
      </c>
      <c r="H612" s="32">
        <v>3040000</v>
      </c>
      <c r="I612" s="32">
        <v>3787000</v>
      </c>
      <c r="J612" s="54">
        <v>3782000</v>
      </c>
      <c r="K612" s="40"/>
      <c r="L612" s="36"/>
    </row>
    <row r="613" spans="1:12" ht="18.75">
      <c r="A613" s="33"/>
      <c r="B613" s="53" t="s">
        <v>135</v>
      </c>
      <c r="C613" s="28">
        <v>280</v>
      </c>
      <c r="D613" s="29">
        <v>7</v>
      </c>
      <c r="E613" s="29">
        <v>7</v>
      </c>
      <c r="F613" s="30" t="s">
        <v>147</v>
      </c>
      <c r="G613" s="31" t="s">
        <v>133</v>
      </c>
      <c r="H613" s="32">
        <v>368802</v>
      </c>
      <c r="I613" s="32">
        <v>0</v>
      </c>
      <c r="J613" s="54">
        <v>0</v>
      </c>
      <c r="K613" s="40"/>
      <c r="L613" s="36"/>
    </row>
    <row r="614" spans="1:12" ht="127.5" customHeight="1">
      <c r="A614" s="33"/>
      <c r="B614" s="53" t="s">
        <v>146</v>
      </c>
      <c r="C614" s="28">
        <v>280</v>
      </c>
      <c r="D614" s="29">
        <v>7</v>
      </c>
      <c r="E614" s="29">
        <v>7</v>
      </c>
      <c r="F614" s="30" t="s">
        <v>145</v>
      </c>
      <c r="G614" s="31"/>
      <c r="H614" s="32">
        <v>100000</v>
      </c>
      <c r="I614" s="32">
        <v>0</v>
      </c>
      <c r="J614" s="54">
        <v>0</v>
      </c>
      <c r="K614" s="40"/>
      <c r="L614" s="36"/>
    </row>
    <row r="615" spans="1:12" ht="18.75">
      <c r="A615" s="33"/>
      <c r="B615" s="53" t="s">
        <v>135</v>
      </c>
      <c r="C615" s="28">
        <v>280</v>
      </c>
      <c r="D615" s="29">
        <v>7</v>
      </c>
      <c r="E615" s="29">
        <v>7</v>
      </c>
      <c r="F615" s="30" t="s">
        <v>145</v>
      </c>
      <c r="G615" s="31" t="s">
        <v>133</v>
      </c>
      <c r="H615" s="32">
        <v>100000</v>
      </c>
      <c r="I615" s="32">
        <v>0</v>
      </c>
      <c r="J615" s="54">
        <v>0</v>
      </c>
      <c r="K615" s="40"/>
      <c r="L615" s="36"/>
    </row>
    <row r="616" spans="1:12" ht="75">
      <c r="A616" s="33"/>
      <c r="B616" s="53" t="s">
        <v>144</v>
      </c>
      <c r="C616" s="28">
        <v>280</v>
      </c>
      <c r="D616" s="29">
        <v>7</v>
      </c>
      <c r="E616" s="29">
        <v>7</v>
      </c>
      <c r="F616" s="30">
        <v>720000</v>
      </c>
      <c r="G616" s="31"/>
      <c r="H616" s="32">
        <v>2715400</v>
      </c>
      <c r="I616" s="32">
        <v>1570000</v>
      </c>
      <c r="J616" s="54">
        <v>1570000</v>
      </c>
      <c r="K616" s="40"/>
      <c r="L616" s="36"/>
    </row>
    <row r="617" spans="1:12" ht="93" customHeight="1">
      <c r="A617" s="33"/>
      <c r="B617" s="53" t="s">
        <v>143</v>
      </c>
      <c r="C617" s="28">
        <v>280</v>
      </c>
      <c r="D617" s="29">
        <v>7</v>
      </c>
      <c r="E617" s="29">
        <v>7</v>
      </c>
      <c r="F617" s="30" t="s">
        <v>142</v>
      </c>
      <c r="G617" s="31"/>
      <c r="H617" s="32">
        <v>2639900</v>
      </c>
      <c r="I617" s="32">
        <v>1570000</v>
      </c>
      <c r="J617" s="54">
        <v>1570000</v>
      </c>
      <c r="K617" s="40"/>
      <c r="L617" s="36"/>
    </row>
    <row r="618" spans="1:12" ht="54" customHeight="1">
      <c r="A618" s="33"/>
      <c r="B618" s="53" t="s">
        <v>140</v>
      </c>
      <c r="C618" s="28">
        <v>280</v>
      </c>
      <c r="D618" s="29">
        <v>7</v>
      </c>
      <c r="E618" s="29">
        <v>7</v>
      </c>
      <c r="F618" s="30" t="s">
        <v>142</v>
      </c>
      <c r="G618" s="31" t="s">
        <v>138</v>
      </c>
      <c r="H618" s="32">
        <v>2639900</v>
      </c>
      <c r="I618" s="32">
        <v>1570000</v>
      </c>
      <c r="J618" s="54">
        <v>1570000</v>
      </c>
      <c r="K618" s="40"/>
      <c r="L618" s="36"/>
    </row>
    <row r="619" spans="1:12" ht="111.75" customHeight="1">
      <c r="A619" s="33"/>
      <c r="B619" s="53" t="s">
        <v>141</v>
      </c>
      <c r="C619" s="28">
        <v>280</v>
      </c>
      <c r="D619" s="29">
        <v>7</v>
      </c>
      <c r="E619" s="29">
        <v>7</v>
      </c>
      <c r="F619" s="30" t="s">
        <v>139</v>
      </c>
      <c r="G619" s="31"/>
      <c r="H619" s="32">
        <v>75500</v>
      </c>
      <c r="I619" s="32">
        <v>0</v>
      </c>
      <c r="J619" s="54">
        <v>0</v>
      </c>
      <c r="K619" s="40"/>
      <c r="L619" s="36"/>
    </row>
    <row r="620" spans="1:12" ht="53.25" customHeight="1">
      <c r="A620" s="33"/>
      <c r="B620" s="53" t="s">
        <v>140</v>
      </c>
      <c r="C620" s="28">
        <v>280</v>
      </c>
      <c r="D620" s="29">
        <v>7</v>
      </c>
      <c r="E620" s="29">
        <v>7</v>
      </c>
      <c r="F620" s="30" t="s">
        <v>139</v>
      </c>
      <c r="G620" s="31" t="s">
        <v>138</v>
      </c>
      <c r="H620" s="32">
        <v>75500</v>
      </c>
      <c r="I620" s="32">
        <v>0</v>
      </c>
      <c r="J620" s="54">
        <v>0</v>
      </c>
      <c r="K620" s="40"/>
      <c r="L620" s="36"/>
    </row>
    <row r="621" spans="1:12" ht="53.25" customHeight="1">
      <c r="A621" s="33"/>
      <c r="B621" s="53" t="s">
        <v>137</v>
      </c>
      <c r="C621" s="28">
        <v>280</v>
      </c>
      <c r="D621" s="29">
        <v>7</v>
      </c>
      <c r="E621" s="29">
        <v>7</v>
      </c>
      <c r="F621" s="30">
        <v>1400000</v>
      </c>
      <c r="G621" s="31"/>
      <c r="H621" s="32">
        <v>35000</v>
      </c>
      <c r="I621" s="32">
        <v>0</v>
      </c>
      <c r="J621" s="54">
        <v>0</v>
      </c>
      <c r="K621" s="40"/>
      <c r="L621" s="36"/>
    </row>
    <row r="622" spans="1:12" ht="72.75" customHeight="1">
      <c r="A622" s="33"/>
      <c r="B622" s="53" t="s">
        <v>136</v>
      </c>
      <c r="C622" s="28">
        <v>280</v>
      </c>
      <c r="D622" s="29">
        <v>7</v>
      </c>
      <c r="E622" s="29">
        <v>7</v>
      </c>
      <c r="F622" s="30" t="s">
        <v>134</v>
      </c>
      <c r="G622" s="31"/>
      <c r="H622" s="32">
        <v>35000</v>
      </c>
      <c r="I622" s="32">
        <v>0</v>
      </c>
      <c r="J622" s="54">
        <v>0</v>
      </c>
      <c r="K622" s="40"/>
      <c r="L622" s="36"/>
    </row>
    <row r="623" spans="1:12" ht="18.75">
      <c r="A623" s="33"/>
      <c r="B623" s="53" t="s">
        <v>135</v>
      </c>
      <c r="C623" s="28">
        <v>280</v>
      </c>
      <c r="D623" s="29">
        <v>7</v>
      </c>
      <c r="E623" s="29">
        <v>7</v>
      </c>
      <c r="F623" s="30" t="s">
        <v>134</v>
      </c>
      <c r="G623" s="31" t="s">
        <v>133</v>
      </c>
      <c r="H623" s="32">
        <v>35000</v>
      </c>
      <c r="I623" s="32">
        <v>0</v>
      </c>
      <c r="J623" s="54">
        <v>0</v>
      </c>
      <c r="K623" s="40"/>
      <c r="L623" s="36"/>
    </row>
    <row r="624" spans="1:12" ht="18.75">
      <c r="A624" s="33"/>
      <c r="B624" s="51" t="s">
        <v>14</v>
      </c>
      <c r="C624" s="23">
        <v>280</v>
      </c>
      <c r="D624" s="24">
        <v>11</v>
      </c>
      <c r="E624" s="24"/>
      <c r="F624" s="25"/>
      <c r="G624" s="26"/>
      <c r="H624" s="27">
        <v>26293377</v>
      </c>
      <c r="I624" s="27">
        <v>23796300</v>
      </c>
      <c r="J624" s="52">
        <v>23795000</v>
      </c>
      <c r="K624" s="40"/>
      <c r="L624" s="36"/>
    </row>
    <row r="625" spans="1:12" ht="18.75">
      <c r="A625" s="33"/>
      <c r="B625" s="53" t="s">
        <v>132</v>
      </c>
      <c r="C625" s="28">
        <v>280</v>
      </c>
      <c r="D625" s="29">
        <v>11</v>
      </c>
      <c r="E625" s="29">
        <v>1</v>
      </c>
      <c r="F625" s="30"/>
      <c r="G625" s="31"/>
      <c r="H625" s="32">
        <v>26293377</v>
      </c>
      <c r="I625" s="32">
        <v>23796300</v>
      </c>
      <c r="J625" s="54">
        <v>23795000</v>
      </c>
      <c r="K625" s="40"/>
      <c r="L625" s="36"/>
    </row>
    <row r="626" spans="1:12" ht="37.5">
      <c r="A626" s="33"/>
      <c r="B626" s="53" t="s">
        <v>12</v>
      </c>
      <c r="C626" s="28">
        <v>280</v>
      </c>
      <c r="D626" s="29">
        <v>11</v>
      </c>
      <c r="E626" s="29">
        <v>1</v>
      </c>
      <c r="F626" s="30">
        <v>600000</v>
      </c>
      <c r="G626" s="31"/>
      <c r="H626" s="32">
        <v>26293377</v>
      </c>
      <c r="I626" s="32">
        <v>23796300</v>
      </c>
      <c r="J626" s="54">
        <v>23795000</v>
      </c>
      <c r="K626" s="40"/>
      <c r="L626" s="36"/>
    </row>
    <row r="627" spans="1:12" ht="72" customHeight="1">
      <c r="A627" s="33"/>
      <c r="B627" s="53" t="s">
        <v>131</v>
      </c>
      <c r="C627" s="28">
        <v>280</v>
      </c>
      <c r="D627" s="29">
        <v>11</v>
      </c>
      <c r="E627" s="29">
        <v>1</v>
      </c>
      <c r="F627" s="30" t="s">
        <v>128</v>
      </c>
      <c r="G627" s="31"/>
      <c r="H627" s="32">
        <v>23711400</v>
      </c>
      <c r="I627" s="32">
        <v>22366300</v>
      </c>
      <c r="J627" s="54">
        <v>22365000</v>
      </c>
      <c r="K627" s="40"/>
      <c r="L627" s="36"/>
    </row>
    <row r="628" spans="1:12" ht="51.75" customHeight="1">
      <c r="A628" s="33"/>
      <c r="B628" s="53" t="s">
        <v>130</v>
      </c>
      <c r="C628" s="28">
        <v>280</v>
      </c>
      <c r="D628" s="29">
        <v>11</v>
      </c>
      <c r="E628" s="29">
        <v>1</v>
      </c>
      <c r="F628" s="30" t="s">
        <v>128</v>
      </c>
      <c r="G628" s="31" t="s">
        <v>129</v>
      </c>
      <c r="H628" s="32">
        <v>23248900</v>
      </c>
      <c r="I628" s="32">
        <v>22366300</v>
      </c>
      <c r="J628" s="54">
        <v>22365000</v>
      </c>
      <c r="K628" s="40"/>
      <c r="L628" s="36"/>
    </row>
    <row r="629" spans="1:12" ht="18.75">
      <c r="A629" s="33"/>
      <c r="B629" s="53" t="s">
        <v>126</v>
      </c>
      <c r="C629" s="28">
        <v>280</v>
      </c>
      <c r="D629" s="29">
        <v>11</v>
      </c>
      <c r="E629" s="29">
        <v>1</v>
      </c>
      <c r="F629" s="30" t="s">
        <v>128</v>
      </c>
      <c r="G629" s="31" t="s">
        <v>124</v>
      </c>
      <c r="H629" s="32">
        <v>462500</v>
      </c>
      <c r="I629" s="32">
        <v>0</v>
      </c>
      <c r="J629" s="54">
        <v>0</v>
      </c>
      <c r="K629" s="40"/>
      <c r="L629" s="36"/>
    </row>
    <row r="630" spans="1:12" ht="51.75" customHeight="1">
      <c r="A630" s="33"/>
      <c r="B630" s="53" t="s">
        <v>11</v>
      </c>
      <c r="C630" s="28">
        <v>280</v>
      </c>
      <c r="D630" s="29">
        <v>11</v>
      </c>
      <c r="E630" s="29">
        <v>1</v>
      </c>
      <c r="F630" s="30" t="s">
        <v>10</v>
      </c>
      <c r="G630" s="31"/>
      <c r="H630" s="32">
        <v>1430000</v>
      </c>
      <c r="I630" s="32">
        <v>1430000</v>
      </c>
      <c r="J630" s="54">
        <v>1430000</v>
      </c>
      <c r="K630" s="40"/>
      <c r="L630" s="36"/>
    </row>
    <row r="631" spans="1:12" ht="36.75" customHeight="1">
      <c r="A631" s="33"/>
      <c r="B631" s="53" t="s">
        <v>30</v>
      </c>
      <c r="C631" s="28">
        <v>280</v>
      </c>
      <c r="D631" s="29">
        <v>11</v>
      </c>
      <c r="E631" s="29">
        <v>1</v>
      </c>
      <c r="F631" s="30" t="s">
        <v>10</v>
      </c>
      <c r="G631" s="31" t="s">
        <v>28</v>
      </c>
      <c r="H631" s="32">
        <v>1430000</v>
      </c>
      <c r="I631" s="32">
        <v>1430000</v>
      </c>
      <c r="J631" s="54">
        <v>1430000</v>
      </c>
      <c r="K631" s="40"/>
      <c r="L631" s="36"/>
    </row>
    <row r="632" spans="1:12" ht="91.5" customHeight="1">
      <c r="A632" s="33"/>
      <c r="B632" s="53" t="s">
        <v>127</v>
      </c>
      <c r="C632" s="28">
        <v>280</v>
      </c>
      <c r="D632" s="29">
        <v>11</v>
      </c>
      <c r="E632" s="29">
        <v>1</v>
      </c>
      <c r="F632" s="30" t="s">
        <v>125</v>
      </c>
      <c r="G632" s="31"/>
      <c r="H632" s="32">
        <v>1151977</v>
      </c>
      <c r="I632" s="32">
        <v>0</v>
      </c>
      <c r="J632" s="54">
        <v>0</v>
      </c>
      <c r="K632" s="40"/>
      <c r="L632" s="36"/>
    </row>
    <row r="633" spans="1:12" ht="18.75">
      <c r="A633" s="33"/>
      <c r="B633" s="53" t="s">
        <v>126</v>
      </c>
      <c r="C633" s="28">
        <v>280</v>
      </c>
      <c r="D633" s="29">
        <v>11</v>
      </c>
      <c r="E633" s="29">
        <v>1</v>
      </c>
      <c r="F633" s="30" t="s">
        <v>125</v>
      </c>
      <c r="G633" s="31" t="s">
        <v>124</v>
      </c>
      <c r="H633" s="32">
        <v>1151977</v>
      </c>
      <c r="I633" s="32">
        <v>0</v>
      </c>
      <c r="J633" s="54">
        <v>0</v>
      </c>
      <c r="K633" s="40"/>
      <c r="L633" s="36"/>
    </row>
    <row r="634" spans="1:12" ht="36" customHeight="1">
      <c r="A634" s="33"/>
      <c r="B634" s="51" t="s">
        <v>123</v>
      </c>
      <c r="C634" s="23">
        <v>460</v>
      </c>
      <c r="D634" s="24"/>
      <c r="E634" s="24"/>
      <c r="F634" s="25"/>
      <c r="G634" s="26"/>
      <c r="H634" s="27">
        <v>575116170</v>
      </c>
      <c r="I634" s="27">
        <v>291543000</v>
      </c>
      <c r="J634" s="52">
        <v>276035300</v>
      </c>
      <c r="K634" s="40"/>
      <c r="L634" s="36"/>
    </row>
    <row r="635" spans="1:12" ht="18.75">
      <c r="A635" s="33"/>
      <c r="B635" s="51" t="s">
        <v>122</v>
      </c>
      <c r="C635" s="23">
        <v>460</v>
      </c>
      <c r="D635" s="24">
        <v>1</v>
      </c>
      <c r="E635" s="24"/>
      <c r="F635" s="25"/>
      <c r="G635" s="26"/>
      <c r="H635" s="27">
        <v>5466600</v>
      </c>
      <c r="I635" s="27">
        <v>135000</v>
      </c>
      <c r="J635" s="52">
        <v>135000</v>
      </c>
      <c r="K635" s="40"/>
      <c r="L635" s="36"/>
    </row>
    <row r="636" spans="1:12" ht="18.75">
      <c r="A636" s="33"/>
      <c r="B636" s="53" t="s">
        <v>121</v>
      </c>
      <c r="C636" s="28">
        <v>460</v>
      </c>
      <c r="D636" s="29">
        <v>1</v>
      </c>
      <c r="E636" s="29">
        <v>13</v>
      </c>
      <c r="F636" s="30"/>
      <c r="G636" s="31"/>
      <c r="H636" s="32">
        <v>5466600</v>
      </c>
      <c r="I636" s="32">
        <v>135000</v>
      </c>
      <c r="J636" s="54">
        <v>135000</v>
      </c>
      <c r="K636" s="40"/>
      <c r="L636" s="36"/>
    </row>
    <row r="637" spans="1:12" ht="36" customHeight="1">
      <c r="A637" s="33"/>
      <c r="B637" s="53" t="s">
        <v>515</v>
      </c>
      <c r="C637" s="28">
        <v>460</v>
      </c>
      <c r="D637" s="29">
        <v>1</v>
      </c>
      <c r="E637" s="29">
        <v>13</v>
      </c>
      <c r="F637" s="30" t="s">
        <v>516</v>
      </c>
      <c r="G637" s="31"/>
      <c r="H637" s="32">
        <f>H638</f>
        <v>180500</v>
      </c>
      <c r="I637" s="32">
        <f t="shared" ref="I637:J637" si="28">I638</f>
        <v>135000</v>
      </c>
      <c r="J637" s="54">
        <f t="shared" si="28"/>
        <v>135000</v>
      </c>
      <c r="K637" s="40"/>
      <c r="L637" s="36"/>
    </row>
    <row r="638" spans="1:12" ht="52.5" customHeight="1">
      <c r="A638" s="33"/>
      <c r="B638" s="53" t="s">
        <v>26</v>
      </c>
      <c r="C638" s="28">
        <v>460</v>
      </c>
      <c r="D638" s="29">
        <v>1</v>
      </c>
      <c r="E638" s="29">
        <v>13</v>
      </c>
      <c r="F638" s="30">
        <v>1240000</v>
      </c>
      <c r="G638" s="31"/>
      <c r="H638" s="32">
        <v>180500</v>
      </c>
      <c r="I638" s="32">
        <v>135000</v>
      </c>
      <c r="J638" s="54">
        <v>135000</v>
      </c>
      <c r="K638" s="40"/>
      <c r="L638" s="36"/>
    </row>
    <row r="639" spans="1:12" ht="73.5" customHeight="1">
      <c r="A639" s="33"/>
      <c r="B639" s="53" t="s">
        <v>25</v>
      </c>
      <c r="C639" s="28">
        <v>460</v>
      </c>
      <c r="D639" s="29">
        <v>1</v>
      </c>
      <c r="E639" s="29">
        <v>13</v>
      </c>
      <c r="F639" s="30" t="s">
        <v>21</v>
      </c>
      <c r="G639" s="31"/>
      <c r="H639" s="32">
        <v>180500</v>
      </c>
      <c r="I639" s="32">
        <v>135000</v>
      </c>
      <c r="J639" s="54">
        <v>135000</v>
      </c>
      <c r="K639" s="40"/>
      <c r="L639" s="36"/>
    </row>
    <row r="640" spans="1:12" ht="37.5">
      <c r="A640" s="33"/>
      <c r="B640" s="53" t="s">
        <v>30</v>
      </c>
      <c r="C640" s="28">
        <v>460</v>
      </c>
      <c r="D640" s="29">
        <v>1</v>
      </c>
      <c r="E640" s="29">
        <v>13</v>
      </c>
      <c r="F640" s="30" t="s">
        <v>21</v>
      </c>
      <c r="G640" s="31" t="s">
        <v>28</v>
      </c>
      <c r="H640" s="32">
        <v>109500</v>
      </c>
      <c r="I640" s="32">
        <v>60000</v>
      </c>
      <c r="J640" s="54">
        <v>60000</v>
      </c>
      <c r="K640" s="40"/>
      <c r="L640" s="36"/>
    </row>
    <row r="641" spans="1:12" ht="18.75">
      <c r="A641" s="33"/>
      <c r="B641" s="53" t="s">
        <v>120</v>
      </c>
      <c r="C641" s="28">
        <v>460</v>
      </c>
      <c r="D641" s="29">
        <v>1</v>
      </c>
      <c r="E641" s="29">
        <v>13</v>
      </c>
      <c r="F641" s="30" t="s">
        <v>21</v>
      </c>
      <c r="G641" s="31" t="s">
        <v>119</v>
      </c>
      <c r="H641" s="32">
        <v>71000</v>
      </c>
      <c r="I641" s="32">
        <v>75000</v>
      </c>
      <c r="J641" s="54">
        <v>75000</v>
      </c>
      <c r="K641" s="40"/>
      <c r="L641" s="36"/>
    </row>
    <row r="642" spans="1:12" ht="37.5">
      <c r="A642" s="33"/>
      <c r="B642" s="53" t="s">
        <v>118</v>
      </c>
      <c r="C642" s="28">
        <v>460</v>
      </c>
      <c r="D642" s="29">
        <v>1</v>
      </c>
      <c r="E642" s="29">
        <v>13</v>
      </c>
      <c r="F642" s="30">
        <v>2200000</v>
      </c>
      <c r="G642" s="31"/>
      <c r="H642" s="32">
        <v>5286100</v>
      </c>
      <c r="I642" s="32">
        <v>0</v>
      </c>
      <c r="J642" s="54">
        <v>0</v>
      </c>
      <c r="K642" s="40"/>
      <c r="L642" s="36"/>
    </row>
    <row r="643" spans="1:12" ht="90" customHeight="1">
      <c r="A643" s="33"/>
      <c r="B643" s="53" t="s">
        <v>117</v>
      </c>
      <c r="C643" s="28">
        <v>460</v>
      </c>
      <c r="D643" s="29">
        <v>1</v>
      </c>
      <c r="E643" s="29">
        <v>13</v>
      </c>
      <c r="F643" s="30" t="s">
        <v>116</v>
      </c>
      <c r="G643" s="31"/>
      <c r="H643" s="32">
        <v>5286100</v>
      </c>
      <c r="I643" s="32">
        <v>0</v>
      </c>
      <c r="J643" s="54">
        <v>0</v>
      </c>
      <c r="K643" s="40"/>
      <c r="L643" s="36"/>
    </row>
    <row r="644" spans="1:12" ht="37.5">
      <c r="A644" s="33"/>
      <c r="B644" s="53" t="s">
        <v>61</v>
      </c>
      <c r="C644" s="28">
        <v>460</v>
      </c>
      <c r="D644" s="29">
        <v>1</v>
      </c>
      <c r="E644" s="29">
        <v>13</v>
      </c>
      <c r="F644" s="30" t="s">
        <v>116</v>
      </c>
      <c r="G644" s="31" t="s">
        <v>60</v>
      </c>
      <c r="H644" s="32">
        <v>5286100</v>
      </c>
      <c r="I644" s="32">
        <v>0</v>
      </c>
      <c r="J644" s="54">
        <v>0</v>
      </c>
      <c r="K644" s="40"/>
      <c r="L644" s="36"/>
    </row>
    <row r="645" spans="1:12" ht="18.75">
      <c r="A645" s="33"/>
      <c r="B645" s="51" t="s">
        <v>115</v>
      </c>
      <c r="C645" s="23">
        <v>460</v>
      </c>
      <c r="D645" s="24">
        <v>4</v>
      </c>
      <c r="E645" s="24"/>
      <c r="F645" s="25"/>
      <c r="G645" s="26"/>
      <c r="H645" s="27">
        <v>156313840.76999998</v>
      </c>
      <c r="I645" s="27">
        <v>122970000</v>
      </c>
      <c r="J645" s="52">
        <v>118185400</v>
      </c>
      <c r="K645" s="40"/>
      <c r="L645" s="36"/>
    </row>
    <row r="646" spans="1:12" ht="18.75">
      <c r="A646" s="33"/>
      <c r="B646" s="53" t="s">
        <v>114</v>
      </c>
      <c r="C646" s="28">
        <v>460</v>
      </c>
      <c r="D646" s="29">
        <v>4</v>
      </c>
      <c r="E646" s="29">
        <v>5</v>
      </c>
      <c r="F646" s="30"/>
      <c r="G646" s="31"/>
      <c r="H646" s="32">
        <v>3359900</v>
      </c>
      <c r="I646" s="32">
        <v>3206500</v>
      </c>
      <c r="J646" s="54">
        <v>3206500</v>
      </c>
      <c r="K646" s="40"/>
      <c r="L646" s="36"/>
    </row>
    <row r="647" spans="1:12" ht="37.5">
      <c r="A647" s="33"/>
      <c r="B647" s="53" t="s">
        <v>513</v>
      </c>
      <c r="C647" s="28">
        <v>460</v>
      </c>
      <c r="D647" s="29">
        <v>4</v>
      </c>
      <c r="E647" s="29">
        <v>5</v>
      </c>
      <c r="F647" s="30" t="s">
        <v>514</v>
      </c>
      <c r="G647" s="31"/>
      <c r="H647" s="32">
        <f>H648</f>
        <v>3359900</v>
      </c>
      <c r="I647" s="32">
        <f t="shared" ref="I647:J647" si="29">I648</f>
        <v>3206500</v>
      </c>
      <c r="J647" s="54">
        <f t="shared" si="29"/>
        <v>3206500</v>
      </c>
      <c r="K647" s="40"/>
      <c r="L647" s="36"/>
    </row>
    <row r="648" spans="1:12" ht="56.25">
      <c r="A648" s="33"/>
      <c r="B648" s="53" t="s">
        <v>113</v>
      </c>
      <c r="C648" s="28">
        <v>460</v>
      </c>
      <c r="D648" s="29">
        <v>4</v>
      </c>
      <c r="E648" s="29">
        <v>5</v>
      </c>
      <c r="F648" s="30">
        <v>1030000</v>
      </c>
      <c r="G648" s="31"/>
      <c r="H648" s="32">
        <v>3359900</v>
      </c>
      <c r="I648" s="32">
        <v>3206500</v>
      </c>
      <c r="J648" s="54">
        <v>3206500</v>
      </c>
      <c r="K648" s="40"/>
      <c r="L648" s="36"/>
    </row>
    <row r="649" spans="1:12" ht="75">
      <c r="A649" s="33"/>
      <c r="B649" s="53" t="s">
        <v>112</v>
      </c>
      <c r="C649" s="28">
        <v>460</v>
      </c>
      <c r="D649" s="29">
        <v>4</v>
      </c>
      <c r="E649" s="29">
        <v>5</v>
      </c>
      <c r="F649" s="30" t="s">
        <v>111</v>
      </c>
      <c r="G649" s="31"/>
      <c r="H649" s="32">
        <v>2987400</v>
      </c>
      <c r="I649" s="32">
        <v>2834000</v>
      </c>
      <c r="J649" s="54">
        <v>2834000</v>
      </c>
      <c r="K649" s="40"/>
      <c r="L649" s="36"/>
    </row>
    <row r="650" spans="1:12" ht="37.5">
      <c r="A650" s="33"/>
      <c r="B650" s="53" t="s">
        <v>30</v>
      </c>
      <c r="C650" s="28">
        <v>460</v>
      </c>
      <c r="D650" s="29">
        <v>4</v>
      </c>
      <c r="E650" s="29">
        <v>5</v>
      </c>
      <c r="F650" s="30" t="s">
        <v>111</v>
      </c>
      <c r="G650" s="31" t="s">
        <v>28</v>
      </c>
      <c r="H650" s="32">
        <v>2987400</v>
      </c>
      <c r="I650" s="32">
        <v>2834000</v>
      </c>
      <c r="J650" s="54">
        <v>2834000</v>
      </c>
      <c r="K650" s="40"/>
      <c r="L650" s="36"/>
    </row>
    <row r="651" spans="1:12" ht="125.25" customHeight="1">
      <c r="A651" s="33"/>
      <c r="B651" s="53" t="s">
        <v>110</v>
      </c>
      <c r="C651" s="28">
        <v>460</v>
      </c>
      <c r="D651" s="29">
        <v>4</v>
      </c>
      <c r="E651" s="29">
        <v>5</v>
      </c>
      <c r="F651" s="30" t="s">
        <v>109</v>
      </c>
      <c r="G651" s="31"/>
      <c r="H651" s="32">
        <v>372500</v>
      </c>
      <c r="I651" s="32">
        <v>372500</v>
      </c>
      <c r="J651" s="54">
        <v>372500</v>
      </c>
      <c r="K651" s="40"/>
      <c r="L651" s="36"/>
    </row>
    <row r="652" spans="1:12" ht="37.5">
      <c r="A652" s="33"/>
      <c r="B652" s="53" t="s">
        <v>30</v>
      </c>
      <c r="C652" s="28">
        <v>460</v>
      </c>
      <c r="D652" s="29">
        <v>4</v>
      </c>
      <c r="E652" s="29">
        <v>5</v>
      </c>
      <c r="F652" s="30" t="s">
        <v>109</v>
      </c>
      <c r="G652" s="31" t="s">
        <v>28</v>
      </c>
      <c r="H652" s="32">
        <v>372500</v>
      </c>
      <c r="I652" s="32">
        <v>372500</v>
      </c>
      <c r="J652" s="54">
        <v>372500</v>
      </c>
      <c r="K652" s="40"/>
      <c r="L652" s="36"/>
    </row>
    <row r="653" spans="1:12" ht="18.75">
      <c r="A653" s="33"/>
      <c r="B653" s="53" t="s">
        <v>108</v>
      </c>
      <c r="C653" s="28">
        <v>460</v>
      </c>
      <c r="D653" s="29">
        <v>4</v>
      </c>
      <c r="E653" s="29">
        <v>8</v>
      </c>
      <c r="F653" s="30"/>
      <c r="G653" s="31"/>
      <c r="H653" s="32">
        <v>25085700</v>
      </c>
      <c r="I653" s="32">
        <v>16921000</v>
      </c>
      <c r="J653" s="54">
        <v>16921000</v>
      </c>
      <c r="K653" s="40"/>
      <c r="L653" s="36"/>
    </row>
    <row r="654" spans="1:12" ht="37.5">
      <c r="A654" s="33"/>
      <c r="B654" s="53" t="s">
        <v>102</v>
      </c>
      <c r="C654" s="28">
        <v>460</v>
      </c>
      <c r="D654" s="29">
        <v>4</v>
      </c>
      <c r="E654" s="29">
        <v>8</v>
      </c>
      <c r="F654" s="30">
        <v>1800000</v>
      </c>
      <c r="G654" s="31"/>
      <c r="H654" s="32">
        <v>25085700</v>
      </c>
      <c r="I654" s="32">
        <v>16921000</v>
      </c>
      <c r="J654" s="54">
        <v>16921000</v>
      </c>
      <c r="K654" s="40"/>
      <c r="L654" s="36"/>
    </row>
    <row r="655" spans="1:12" ht="53.25" customHeight="1">
      <c r="A655" s="33"/>
      <c r="B655" s="53" t="s">
        <v>107</v>
      </c>
      <c r="C655" s="28">
        <v>460</v>
      </c>
      <c r="D655" s="29">
        <v>4</v>
      </c>
      <c r="E655" s="29">
        <v>8</v>
      </c>
      <c r="F655" s="30" t="s">
        <v>106</v>
      </c>
      <c r="G655" s="31"/>
      <c r="H655" s="32">
        <v>17721000</v>
      </c>
      <c r="I655" s="32">
        <v>16921000</v>
      </c>
      <c r="J655" s="54">
        <v>16921000</v>
      </c>
      <c r="K655" s="40"/>
      <c r="L655" s="36"/>
    </row>
    <row r="656" spans="1:12" ht="56.25">
      <c r="A656" s="33"/>
      <c r="B656" s="53" t="s">
        <v>50</v>
      </c>
      <c r="C656" s="28">
        <v>460</v>
      </c>
      <c r="D656" s="29">
        <v>4</v>
      </c>
      <c r="E656" s="29">
        <v>8</v>
      </c>
      <c r="F656" s="30" t="s">
        <v>106</v>
      </c>
      <c r="G656" s="31" t="s">
        <v>48</v>
      </c>
      <c r="H656" s="32">
        <v>17721000</v>
      </c>
      <c r="I656" s="32">
        <v>16921000</v>
      </c>
      <c r="J656" s="54">
        <v>16921000</v>
      </c>
      <c r="K656" s="40"/>
      <c r="L656" s="36"/>
    </row>
    <row r="657" spans="1:12" ht="90" customHeight="1">
      <c r="A657" s="33"/>
      <c r="B657" s="53" t="s">
        <v>105</v>
      </c>
      <c r="C657" s="28">
        <v>460</v>
      </c>
      <c r="D657" s="29">
        <v>4</v>
      </c>
      <c r="E657" s="29">
        <v>8</v>
      </c>
      <c r="F657" s="30" t="s">
        <v>104</v>
      </c>
      <c r="G657" s="31"/>
      <c r="H657" s="32">
        <v>7364700</v>
      </c>
      <c r="I657" s="32">
        <v>0</v>
      </c>
      <c r="J657" s="54">
        <v>0</v>
      </c>
      <c r="K657" s="40"/>
      <c r="L657" s="36"/>
    </row>
    <row r="658" spans="1:12" ht="52.5" customHeight="1">
      <c r="A658" s="33"/>
      <c r="B658" s="53" t="s">
        <v>50</v>
      </c>
      <c r="C658" s="28">
        <v>460</v>
      </c>
      <c r="D658" s="29">
        <v>4</v>
      </c>
      <c r="E658" s="29">
        <v>8</v>
      </c>
      <c r="F658" s="30" t="s">
        <v>104</v>
      </c>
      <c r="G658" s="31" t="s">
        <v>48</v>
      </c>
      <c r="H658" s="32">
        <v>7364700</v>
      </c>
      <c r="I658" s="32">
        <v>0</v>
      </c>
      <c r="J658" s="54">
        <v>0</v>
      </c>
      <c r="K658" s="40"/>
      <c r="L658" s="36"/>
    </row>
    <row r="659" spans="1:12" ht="18.75">
      <c r="A659" s="33"/>
      <c r="B659" s="53" t="s">
        <v>103</v>
      </c>
      <c r="C659" s="28">
        <v>460</v>
      </c>
      <c r="D659" s="29">
        <v>4</v>
      </c>
      <c r="E659" s="29">
        <v>9</v>
      </c>
      <c r="F659" s="30"/>
      <c r="G659" s="31"/>
      <c r="H659" s="32">
        <v>127868240.77</v>
      </c>
      <c r="I659" s="32">
        <v>102842500</v>
      </c>
      <c r="J659" s="54">
        <v>98057900</v>
      </c>
      <c r="K659" s="40"/>
      <c r="L659" s="36"/>
    </row>
    <row r="660" spans="1:12" ht="37.5">
      <c r="A660" s="33"/>
      <c r="B660" s="53" t="s">
        <v>102</v>
      </c>
      <c r="C660" s="28">
        <v>460</v>
      </c>
      <c r="D660" s="29">
        <v>4</v>
      </c>
      <c r="E660" s="29">
        <v>9</v>
      </c>
      <c r="F660" s="30">
        <v>1800000</v>
      </c>
      <c r="G660" s="31"/>
      <c r="H660" s="32">
        <v>127868240.77</v>
      </c>
      <c r="I660" s="32">
        <v>102842500</v>
      </c>
      <c r="J660" s="54">
        <v>98057900</v>
      </c>
      <c r="K660" s="40"/>
      <c r="L660" s="36"/>
    </row>
    <row r="661" spans="1:12" ht="52.5" customHeight="1">
      <c r="A661" s="33"/>
      <c r="B661" s="53" t="s">
        <v>101</v>
      </c>
      <c r="C661" s="28">
        <v>460</v>
      </c>
      <c r="D661" s="29">
        <v>4</v>
      </c>
      <c r="E661" s="29">
        <v>9</v>
      </c>
      <c r="F661" s="30" t="s">
        <v>100</v>
      </c>
      <c r="G661" s="31"/>
      <c r="H661" s="32">
        <v>83816540.769999996</v>
      </c>
      <c r="I661" s="32">
        <v>56109000</v>
      </c>
      <c r="J661" s="54">
        <v>56109000</v>
      </c>
      <c r="K661" s="40"/>
      <c r="L661" s="36"/>
    </row>
    <row r="662" spans="1:12" ht="35.25" customHeight="1">
      <c r="A662" s="33"/>
      <c r="B662" s="53" t="s">
        <v>30</v>
      </c>
      <c r="C662" s="28">
        <v>460</v>
      </c>
      <c r="D662" s="29">
        <v>4</v>
      </c>
      <c r="E662" s="29">
        <v>9</v>
      </c>
      <c r="F662" s="30" t="s">
        <v>100</v>
      </c>
      <c r="G662" s="31" t="s">
        <v>28</v>
      </c>
      <c r="H662" s="32">
        <v>83816540.769999996</v>
      </c>
      <c r="I662" s="32">
        <v>56109000</v>
      </c>
      <c r="J662" s="54">
        <v>56109000</v>
      </c>
      <c r="K662" s="40"/>
      <c r="L662" s="36"/>
    </row>
    <row r="663" spans="1:12" ht="72" customHeight="1">
      <c r="A663" s="33"/>
      <c r="B663" s="53" t="s">
        <v>99</v>
      </c>
      <c r="C663" s="28">
        <v>460</v>
      </c>
      <c r="D663" s="29">
        <v>4</v>
      </c>
      <c r="E663" s="29">
        <v>9</v>
      </c>
      <c r="F663" s="30" t="s">
        <v>98</v>
      </c>
      <c r="G663" s="31"/>
      <c r="H663" s="32">
        <v>5318000</v>
      </c>
      <c r="I663" s="32">
        <v>0</v>
      </c>
      <c r="J663" s="54">
        <v>0</v>
      </c>
      <c r="K663" s="40"/>
      <c r="L663" s="36"/>
    </row>
    <row r="664" spans="1:12" ht="36" customHeight="1">
      <c r="A664" s="33"/>
      <c r="B664" s="53" t="s">
        <v>6</v>
      </c>
      <c r="C664" s="28">
        <v>460</v>
      </c>
      <c r="D664" s="29">
        <v>4</v>
      </c>
      <c r="E664" s="29">
        <v>9</v>
      </c>
      <c r="F664" s="30" t="s">
        <v>98</v>
      </c>
      <c r="G664" s="31" t="s">
        <v>4</v>
      </c>
      <c r="H664" s="32">
        <v>5318000</v>
      </c>
      <c r="I664" s="32">
        <v>0</v>
      </c>
      <c r="J664" s="54">
        <v>0</v>
      </c>
      <c r="K664" s="40"/>
      <c r="L664" s="36"/>
    </row>
    <row r="665" spans="1:12" ht="91.5" customHeight="1">
      <c r="A665" s="33"/>
      <c r="B665" s="53" t="s">
        <v>97</v>
      </c>
      <c r="C665" s="28">
        <v>460</v>
      </c>
      <c r="D665" s="29">
        <v>4</v>
      </c>
      <c r="E665" s="29">
        <v>9</v>
      </c>
      <c r="F665" s="30" t="s">
        <v>96</v>
      </c>
      <c r="G665" s="31"/>
      <c r="H665" s="32">
        <v>1937000</v>
      </c>
      <c r="I665" s="32">
        <v>1937000</v>
      </c>
      <c r="J665" s="54">
        <v>1698000</v>
      </c>
      <c r="K665" s="40"/>
      <c r="L665" s="36"/>
    </row>
    <row r="666" spans="1:12" ht="37.5">
      <c r="A666" s="33"/>
      <c r="B666" s="53" t="s">
        <v>61</v>
      </c>
      <c r="C666" s="28">
        <v>460</v>
      </c>
      <c r="D666" s="29">
        <v>4</v>
      </c>
      <c r="E666" s="29">
        <v>9</v>
      </c>
      <c r="F666" s="30" t="s">
        <v>96</v>
      </c>
      <c r="G666" s="31" t="s">
        <v>60</v>
      </c>
      <c r="H666" s="32">
        <v>0</v>
      </c>
      <c r="I666" s="32">
        <v>0</v>
      </c>
      <c r="J666" s="54">
        <v>1024000</v>
      </c>
      <c r="K666" s="40"/>
      <c r="L666" s="36"/>
    </row>
    <row r="667" spans="1:12" ht="35.25" customHeight="1">
      <c r="A667" s="33"/>
      <c r="B667" s="53" t="s">
        <v>6</v>
      </c>
      <c r="C667" s="28">
        <v>460</v>
      </c>
      <c r="D667" s="29">
        <v>4</v>
      </c>
      <c r="E667" s="29">
        <v>9</v>
      </c>
      <c r="F667" s="30" t="s">
        <v>96</v>
      </c>
      <c r="G667" s="31" t="s">
        <v>4</v>
      </c>
      <c r="H667" s="32">
        <v>1937000</v>
      </c>
      <c r="I667" s="32">
        <v>1937000</v>
      </c>
      <c r="J667" s="54">
        <v>674000</v>
      </c>
      <c r="K667" s="40"/>
      <c r="L667" s="36"/>
    </row>
    <row r="668" spans="1:12" ht="90.75" customHeight="1">
      <c r="A668" s="33"/>
      <c r="B668" s="53" t="s">
        <v>95</v>
      </c>
      <c r="C668" s="28">
        <v>460</v>
      </c>
      <c r="D668" s="29">
        <v>4</v>
      </c>
      <c r="E668" s="29">
        <v>9</v>
      </c>
      <c r="F668" s="30" t="s">
        <v>94</v>
      </c>
      <c r="G668" s="31"/>
      <c r="H668" s="32">
        <v>0</v>
      </c>
      <c r="I668" s="32">
        <v>119700</v>
      </c>
      <c r="J668" s="54">
        <v>119700</v>
      </c>
      <c r="K668" s="40"/>
      <c r="L668" s="36"/>
    </row>
    <row r="669" spans="1:12" ht="35.25" customHeight="1">
      <c r="A669" s="33"/>
      <c r="B669" s="53" t="s">
        <v>30</v>
      </c>
      <c r="C669" s="28">
        <v>460</v>
      </c>
      <c r="D669" s="29">
        <v>4</v>
      </c>
      <c r="E669" s="29">
        <v>9</v>
      </c>
      <c r="F669" s="30" t="s">
        <v>94</v>
      </c>
      <c r="G669" s="31" t="s">
        <v>28</v>
      </c>
      <c r="H669" s="32">
        <v>0</v>
      </c>
      <c r="I669" s="32">
        <v>119700</v>
      </c>
      <c r="J669" s="54">
        <v>119700</v>
      </c>
      <c r="K669" s="40"/>
      <c r="L669" s="36"/>
    </row>
    <row r="670" spans="1:12" ht="92.25" customHeight="1">
      <c r="A670" s="33"/>
      <c r="B670" s="53" t="s">
        <v>93</v>
      </c>
      <c r="C670" s="28">
        <v>460</v>
      </c>
      <c r="D670" s="29">
        <v>4</v>
      </c>
      <c r="E670" s="29">
        <v>9</v>
      </c>
      <c r="F670" s="30" t="s">
        <v>92</v>
      </c>
      <c r="G670" s="31"/>
      <c r="H670" s="32">
        <v>36796700</v>
      </c>
      <c r="I670" s="32">
        <v>36796500</v>
      </c>
      <c r="J670" s="54">
        <v>32250900</v>
      </c>
      <c r="K670" s="40"/>
      <c r="L670" s="36"/>
    </row>
    <row r="671" spans="1:12" ht="35.25" customHeight="1">
      <c r="A671" s="33"/>
      <c r="B671" s="53" t="s">
        <v>61</v>
      </c>
      <c r="C671" s="28">
        <v>460</v>
      </c>
      <c r="D671" s="29">
        <v>4</v>
      </c>
      <c r="E671" s="29">
        <v>9</v>
      </c>
      <c r="F671" s="30" t="s">
        <v>92</v>
      </c>
      <c r="G671" s="31" t="s">
        <v>60</v>
      </c>
      <c r="H671" s="32">
        <v>0</v>
      </c>
      <c r="I671" s="32">
        <v>0</v>
      </c>
      <c r="J671" s="54">
        <v>19445300</v>
      </c>
      <c r="K671" s="40"/>
      <c r="L671" s="36"/>
    </row>
    <row r="672" spans="1:12" ht="36.75" customHeight="1">
      <c r="A672" s="33"/>
      <c r="B672" s="53" t="s">
        <v>6</v>
      </c>
      <c r="C672" s="28">
        <v>460</v>
      </c>
      <c r="D672" s="29">
        <v>4</v>
      </c>
      <c r="E672" s="29">
        <v>9</v>
      </c>
      <c r="F672" s="30" t="s">
        <v>92</v>
      </c>
      <c r="G672" s="31" t="s">
        <v>4</v>
      </c>
      <c r="H672" s="32">
        <v>36796700</v>
      </c>
      <c r="I672" s="32">
        <v>36796500</v>
      </c>
      <c r="J672" s="54">
        <v>12805600</v>
      </c>
      <c r="K672" s="40"/>
      <c r="L672" s="36"/>
    </row>
    <row r="673" spans="1:12" ht="109.5" customHeight="1">
      <c r="A673" s="33"/>
      <c r="B673" s="53" t="s">
        <v>91</v>
      </c>
      <c r="C673" s="28">
        <v>460</v>
      </c>
      <c r="D673" s="29">
        <v>4</v>
      </c>
      <c r="E673" s="29">
        <v>9</v>
      </c>
      <c r="F673" s="30" t="s">
        <v>90</v>
      </c>
      <c r="G673" s="31"/>
      <c r="H673" s="32">
        <v>0</v>
      </c>
      <c r="I673" s="32">
        <v>7880300</v>
      </c>
      <c r="J673" s="54">
        <v>7880300</v>
      </c>
      <c r="K673" s="40"/>
      <c r="L673" s="36"/>
    </row>
    <row r="674" spans="1:12" ht="35.25" customHeight="1">
      <c r="A674" s="33"/>
      <c r="B674" s="53" t="s">
        <v>30</v>
      </c>
      <c r="C674" s="28">
        <v>460</v>
      </c>
      <c r="D674" s="29">
        <v>4</v>
      </c>
      <c r="E674" s="29">
        <v>9</v>
      </c>
      <c r="F674" s="30" t="s">
        <v>90</v>
      </c>
      <c r="G674" s="31" t="s">
        <v>28</v>
      </c>
      <c r="H674" s="32">
        <v>0</v>
      </c>
      <c r="I674" s="32">
        <v>7880300</v>
      </c>
      <c r="J674" s="54">
        <v>7880300</v>
      </c>
      <c r="K674" s="42"/>
      <c r="L674" s="43"/>
    </row>
    <row r="675" spans="1:12" ht="18.75">
      <c r="A675" s="33"/>
      <c r="B675" s="51" t="s">
        <v>89</v>
      </c>
      <c r="C675" s="23">
        <v>460</v>
      </c>
      <c r="D675" s="24">
        <v>5</v>
      </c>
      <c r="E675" s="24"/>
      <c r="F675" s="25"/>
      <c r="G675" s="26"/>
      <c r="H675" s="27">
        <v>356313229.23000002</v>
      </c>
      <c r="I675" s="27">
        <v>160736000</v>
      </c>
      <c r="J675" s="52">
        <v>147187900</v>
      </c>
      <c r="K675" s="42"/>
      <c r="L675" s="43"/>
    </row>
    <row r="676" spans="1:12" ht="18.75">
      <c r="A676" s="33"/>
      <c r="B676" s="53" t="s">
        <v>88</v>
      </c>
      <c r="C676" s="28">
        <v>460</v>
      </c>
      <c r="D676" s="29">
        <v>5</v>
      </c>
      <c r="E676" s="29">
        <v>1</v>
      </c>
      <c r="F676" s="30"/>
      <c r="G676" s="31"/>
      <c r="H676" s="32">
        <v>5382200</v>
      </c>
      <c r="I676" s="32">
        <v>3791000</v>
      </c>
      <c r="J676" s="54">
        <v>2830000</v>
      </c>
      <c r="K676" s="42"/>
      <c r="L676" s="43"/>
    </row>
    <row r="677" spans="1:12" ht="37.5">
      <c r="A677" s="33"/>
      <c r="B677" s="53" t="s">
        <v>521</v>
      </c>
      <c r="C677" s="28">
        <v>460</v>
      </c>
      <c r="D677" s="29">
        <v>5</v>
      </c>
      <c r="E677" s="29">
        <v>1</v>
      </c>
      <c r="F677" s="30" t="s">
        <v>522</v>
      </c>
      <c r="G677" s="31"/>
      <c r="H677" s="32">
        <f>H678+H685</f>
        <v>5382200</v>
      </c>
      <c r="I677" s="32">
        <f t="shared" ref="I677:J677" si="30">I678+I685</f>
        <v>3791000</v>
      </c>
      <c r="J677" s="54">
        <f t="shared" si="30"/>
        <v>2830000</v>
      </c>
      <c r="K677" s="42"/>
      <c r="L677" s="43"/>
    </row>
    <row r="678" spans="1:12" ht="72" customHeight="1">
      <c r="A678" s="33"/>
      <c r="B678" s="53" t="s">
        <v>87</v>
      </c>
      <c r="C678" s="28">
        <v>460</v>
      </c>
      <c r="D678" s="29">
        <v>5</v>
      </c>
      <c r="E678" s="29">
        <v>1</v>
      </c>
      <c r="F678" s="30">
        <v>910000</v>
      </c>
      <c r="G678" s="31"/>
      <c r="H678" s="32">
        <v>690200</v>
      </c>
      <c r="I678" s="32">
        <v>1291000</v>
      </c>
      <c r="J678" s="54">
        <v>330000</v>
      </c>
      <c r="K678" s="42"/>
      <c r="L678" s="43"/>
    </row>
    <row r="679" spans="1:12" ht="93.75">
      <c r="A679" s="33"/>
      <c r="B679" s="53" t="s">
        <v>86</v>
      </c>
      <c r="C679" s="28">
        <v>460</v>
      </c>
      <c r="D679" s="29">
        <v>5</v>
      </c>
      <c r="E679" s="29">
        <v>1</v>
      </c>
      <c r="F679" s="30" t="s">
        <v>85</v>
      </c>
      <c r="G679" s="31"/>
      <c r="H679" s="32">
        <v>0</v>
      </c>
      <c r="I679" s="32">
        <v>97500</v>
      </c>
      <c r="J679" s="54">
        <v>0</v>
      </c>
      <c r="K679" s="42"/>
      <c r="L679" s="43"/>
    </row>
    <row r="680" spans="1:12" ht="56.25">
      <c r="A680" s="33"/>
      <c r="B680" s="53" t="s">
        <v>50</v>
      </c>
      <c r="C680" s="28">
        <v>460</v>
      </c>
      <c r="D680" s="29">
        <v>5</v>
      </c>
      <c r="E680" s="29">
        <v>1</v>
      </c>
      <c r="F680" s="30" t="s">
        <v>85</v>
      </c>
      <c r="G680" s="31" t="s">
        <v>48</v>
      </c>
      <c r="H680" s="32">
        <v>0</v>
      </c>
      <c r="I680" s="32">
        <v>97500</v>
      </c>
      <c r="J680" s="54">
        <v>0</v>
      </c>
      <c r="K680" s="42"/>
      <c r="L680" s="43"/>
    </row>
    <row r="681" spans="1:12" ht="112.5">
      <c r="A681" s="33"/>
      <c r="B681" s="53" t="s">
        <v>84</v>
      </c>
      <c r="C681" s="28">
        <v>460</v>
      </c>
      <c r="D681" s="29">
        <v>5</v>
      </c>
      <c r="E681" s="29">
        <v>1</v>
      </c>
      <c r="F681" s="30" t="s">
        <v>83</v>
      </c>
      <c r="G681" s="31"/>
      <c r="H681" s="32">
        <v>690200</v>
      </c>
      <c r="I681" s="32">
        <v>316500</v>
      </c>
      <c r="J681" s="54">
        <v>330000</v>
      </c>
      <c r="K681" s="42"/>
      <c r="L681" s="43"/>
    </row>
    <row r="682" spans="1:12" ht="56.25">
      <c r="A682" s="33"/>
      <c r="B682" s="53" t="s">
        <v>50</v>
      </c>
      <c r="C682" s="28">
        <v>460</v>
      </c>
      <c r="D682" s="29">
        <v>5</v>
      </c>
      <c r="E682" s="29">
        <v>1</v>
      </c>
      <c r="F682" s="30" t="s">
        <v>83</v>
      </c>
      <c r="G682" s="31" t="s">
        <v>48</v>
      </c>
      <c r="H682" s="32">
        <v>690200</v>
      </c>
      <c r="I682" s="32">
        <v>316500</v>
      </c>
      <c r="J682" s="54">
        <v>330000</v>
      </c>
      <c r="K682" s="42"/>
      <c r="L682" s="43"/>
    </row>
    <row r="683" spans="1:12" ht="89.25" customHeight="1">
      <c r="A683" s="33"/>
      <c r="B683" s="53" t="s">
        <v>82</v>
      </c>
      <c r="C683" s="28">
        <v>460</v>
      </c>
      <c r="D683" s="29">
        <v>5</v>
      </c>
      <c r="E683" s="29">
        <v>1</v>
      </c>
      <c r="F683" s="30" t="s">
        <v>81</v>
      </c>
      <c r="G683" s="31"/>
      <c r="H683" s="32">
        <v>0</v>
      </c>
      <c r="I683" s="32">
        <v>877000</v>
      </c>
      <c r="J683" s="54">
        <v>0</v>
      </c>
      <c r="K683" s="42"/>
      <c r="L683" s="43"/>
    </row>
    <row r="684" spans="1:12" ht="56.25">
      <c r="A684" s="33"/>
      <c r="B684" s="53" t="s">
        <v>50</v>
      </c>
      <c r="C684" s="28">
        <v>460</v>
      </c>
      <c r="D684" s="29">
        <v>5</v>
      </c>
      <c r="E684" s="29">
        <v>1</v>
      </c>
      <c r="F684" s="30" t="s">
        <v>81</v>
      </c>
      <c r="G684" s="31" t="s">
        <v>48</v>
      </c>
      <c r="H684" s="32">
        <v>0</v>
      </c>
      <c r="I684" s="32">
        <v>877000</v>
      </c>
      <c r="J684" s="54">
        <v>0</v>
      </c>
      <c r="K684" s="42"/>
      <c r="L684" s="47"/>
    </row>
    <row r="685" spans="1:12" ht="56.25" customHeight="1">
      <c r="A685" s="33"/>
      <c r="B685" s="53" t="s">
        <v>80</v>
      </c>
      <c r="C685" s="28">
        <v>460</v>
      </c>
      <c r="D685" s="29">
        <v>5</v>
      </c>
      <c r="E685" s="29">
        <v>1</v>
      </c>
      <c r="F685" s="30">
        <v>920000</v>
      </c>
      <c r="G685" s="31"/>
      <c r="H685" s="32">
        <v>4692000</v>
      </c>
      <c r="I685" s="32">
        <v>2500000</v>
      </c>
      <c r="J685" s="54">
        <v>2500000</v>
      </c>
      <c r="K685" s="48"/>
      <c r="L685" s="49"/>
    </row>
    <row r="686" spans="1:12" ht="75">
      <c r="A686" s="33"/>
      <c r="B686" s="53" t="s">
        <v>79</v>
      </c>
      <c r="C686" s="28">
        <v>460</v>
      </c>
      <c r="D686" s="29">
        <v>5</v>
      </c>
      <c r="E686" s="29">
        <v>1</v>
      </c>
      <c r="F686" s="30" t="s">
        <v>78</v>
      </c>
      <c r="G686" s="31"/>
      <c r="H686" s="32">
        <v>3047000</v>
      </c>
      <c r="I686" s="32">
        <v>2500000</v>
      </c>
      <c r="J686" s="54">
        <v>2500000</v>
      </c>
      <c r="K686" s="8"/>
      <c r="L686" s="7"/>
    </row>
    <row r="687" spans="1:12" ht="37.5">
      <c r="A687" s="33"/>
      <c r="B687" s="53" t="s">
        <v>61</v>
      </c>
      <c r="C687" s="28">
        <v>460</v>
      </c>
      <c r="D687" s="29">
        <v>5</v>
      </c>
      <c r="E687" s="29">
        <v>1</v>
      </c>
      <c r="F687" s="30" t="s">
        <v>78</v>
      </c>
      <c r="G687" s="31" t="s">
        <v>60</v>
      </c>
      <c r="H687" s="32">
        <v>3047000</v>
      </c>
      <c r="I687" s="32">
        <v>2500000</v>
      </c>
      <c r="J687" s="54">
        <v>2500000</v>
      </c>
      <c r="K687" s="8"/>
      <c r="L687" s="7"/>
    </row>
    <row r="688" spans="1:12" ht="109.5" customHeight="1">
      <c r="A688" s="33"/>
      <c r="B688" s="53" t="s">
        <v>77</v>
      </c>
      <c r="C688" s="28">
        <v>460</v>
      </c>
      <c r="D688" s="29">
        <v>5</v>
      </c>
      <c r="E688" s="29">
        <v>1</v>
      </c>
      <c r="F688" s="30" t="s">
        <v>76</v>
      </c>
      <c r="G688" s="31"/>
      <c r="H688" s="32">
        <v>1645000</v>
      </c>
      <c r="I688" s="32">
        <v>0</v>
      </c>
      <c r="J688" s="54">
        <v>0</v>
      </c>
      <c r="K688" s="8"/>
      <c r="L688" s="7"/>
    </row>
    <row r="689" spans="1:12" ht="53.25" customHeight="1">
      <c r="A689" s="33"/>
      <c r="B689" s="53" t="s">
        <v>50</v>
      </c>
      <c r="C689" s="28">
        <v>460</v>
      </c>
      <c r="D689" s="29">
        <v>5</v>
      </c>
      <c r="E689" s="29">
        <v>1</v>
      </c>
      <c r="F689" s="30" t="s">
        <v>76</v>
      </c>
      <c r="G689" s="31" t="s">
        <v>48</v>
      </c>
      <c r="H689" s="32">
        <v>1645000</v>
      </c>
      <c r="I689" s="32">
        <v>0</v>
      </c>
      <c r="J689" s="54">
        <v>0</v>
      </c>
      <c r="K689" s="8"/>
      <c r="L689" s="7"/>
    </row>
    <row r="690" spans="1:12" ht="18.75">
      <c r="A690" s="33"/>
      <c r="B690" s="53" t="s">
        <v>75</v>
      </c>
      <c r="C690" s="28">
        <v>460</v>
      </c>
      <c r="D690" s="29">
        <v>5</v>
      </c>
      <c r="E690" s="29">
        <v>2</v>
      </c>
      <c r="F690" s="30"/>
      <c r="G690" s="31"/>
      <c r="H690" s="32">
        <v>284321379.23000002</v>
      </c>
      <c r="I690" s="32">
        <v>100945000</v>
      </c>
      <c r="J690" s="54">
        <v>88357900</v>
      </c>
      <c r="K690" s="8"/>
      <c r="L690" s="7"/>
    </row>
    <row r="691" spans="1:12" ht="55.5" customHeight="1">
      <c r="A691" s="33"/>
      <c r="B691" s="53" t="s">
        <v>74</v>
      </c>
      <c r="C691" s="28">
        <v>460</v>
      </c>
      <c r="D691" s="29">
        <v>5</v>
      </c>
      <c r="E691" s="29">
        <v>2</v>
      </c>
      <c r="F691" s="30">
        <v>800000</v>
      </c>
      <c r="G691" s="31"/>
      <c r="H691" s="32">
        <v>0</v>
      </c>
      <c r="I691" s="32">
        <v>2000000</v>
      </c>
      <c r="J691" s="54">
        <v>0</v>
      </c>
      <c r="K691" s="8"/>
      <c r="L691" s="7"/>
    </row>
    <row r="692" spans="1:12" ht="72.75" customHeight="1">
      <c r="A692" s="33"/>
      <c r="B692" s="53" t="s">
        <v>73</v>
      </c>
      <c r="C692" s="28">
        <v>460</v>
      </c>
      <c r="D692" s="29">
        <v>5</v>
      </c>
      <c r="E692" s="29">
        <v>2</v>
      </c>
      <c r="F692" s="30" t="s">
        <v>72</v>
      </c>
      <c r="G692" s="31"/>
      <c r="H692" s="32">
        <v>0</v>
      </c>
      <c r="I692" s="32">
        <v>2000000</v>
      </c>
      <c r="J692" s="54">
        <v>0</v>
      </c>
      <c r="K692" s="8"/>
      <c r="L692" s="7"/>
    </row>
    <row r="693" spans="1:12" ht="35.25" customHeight="1">
      <c r="A693" s="33"/>
      <c r="B693" s="53" t="s">
        <v>30</v>
      </c>
      <c r="C693" s="28">
        <v>460</v>
      </c>
      <c r="D693" s="29">
        <v>5</v>
      </c>
      <c r="E693" s="29">
        <v>2</v>
      </c>
      <c r="F693" s="30" t="s">
        <v>72</v>
      </c>
      <c r="G693" s="31" t="s">
        <v>28</v>
      </c>
      <c r="H693" s="32">
        <v>0</v>
      </c>
      <c r="I693" s="32">
        <v>2000000</v>
      </c>
      <c r="J693" s="54">
        <v>0</v>
      </c>
      <c r="K693" s="8"/>
      <c r="L693" s="7"/>
    </row>
    <row r="694" spans="1:12" ht="36" customHeight="1">
      <c r="A694" s="33"/>
      <c r="B694" s="53" t="s">
        <v>515</v>
      </c>
      <c r="C694" s="28">
        <v>460</v>
      </c>
      <c r="D694" s="29">
        <v>5</v>
      </c>
      <c r="E694" s="29">
        <v>2</v>
      </c>
      <c r="F694" s="30" t="s">
        <v>516</v>
      </c>
      <c r="G694" s="31"/>
      <c r="H694" s="32">
        <f>H695+H712+H719</f>
        <v>284321379.23000002</v>
      </c>
      <c r="I694" s="32">
        <f t="shared" ref="I694:J694" si="31">I695+I712+I719</f>
        <v>98945000</v>
      </c>
      <c r="J694" s="54">
        <f t="shared" si="31"/>
        <v>88357900</v>
      </c>
      <c r="K694" s="8"/>
      <c r="L694" s="7"/>
    </row>
    <row r="695" spans="1:12" ht="74.25" customHeight="1">
      <c r="A695" s="33"/>
      <c r="B695" s="53" t="s">
        <v>71</v>
      </c>
      <c r="C695" s="28">
        <v>460</v>
      </c>
      <c r="D695" s="29">
        <v>5</v>
      </c>
      <c r="E695" s="29">
        <v>2</v>
      </c>
      <c r="F695" s="30">
        <v>1210000</v>
      </c>
      <c r="G695" s="31"/>
      <c r="H695" s="32">
        <v>88765579.230000004</v>
      </c>
      <c r="I695" s="32">
        <v>74122200</v>
      </c>
      <c r="J695" s="54">
        <v>63497600</v>
      </c>
      <c r="K695" s="8"/>
      <c r="L695" s="7"/>
    </row>
    <row r="696" spans="1:12" ht="75" customHeight="1">
      <c r="A696" s="33"/>
      <c r="B696" s="53" t="s">
        <v>70</v>
      </c>
      <c r="C696" s="28">
        <v>460</v>
      </c>
      <c r="D696" s="29">
        <v>5</v>
      </c>
      <c r="E696" s="29">
        <v>2</v>
      </c>
      <c r="F696" s="30" t="s">
        <v>69</v>
      </c>
      <c r="G696" s="31"/>
      <c r="H696" s="32">
        <v>5000034</v>
      </c>
      <c r="I696" s="32">
        <v>0</v>
      </c>
      <c r="J696" s="54">
        <v>0</v>
      </c>
      <c r="K696" s="8"/>
      <c r="L696" s="7"/>
    </row>
    <row r="697" spans="1:12" ht="37.5" customHeight="1">
      <c r="A697" s="33"/>
      <c r="B697" s="53" t="s">
        <v>30</v>
      </c>
      <c r="C697" s="28">
        <v>460</v>
      </c>
      <c r="D697" s="29">
        <v>5</v>
      </c>
      <c r="E697" s="29">
        <v>2</v>
      </c>
      <c r="F697" s="30" t="s">
        <v>69</v>
      </c>
      <c r="G697" s="31" t="s">
        <v>28</v>
      </c>
      <c r="H697" s="32">
        <v>5000034</v>
      </c>
      <c r="I697" s="32">
        <v>0</v>
      </c>
      <c r="J697" s="54">
        <v>0</v>
      </c>
      <c r="K697" s="8"/>
      <c r="L697" s="7"/>
    </row>
    <row r="698" spans="1:12" ht="90.75" customHeight="1">
      <c r="A698" s="33"/>
      <c r="B698" s="53" t="s">
        <v>68</v>
      </c>
      <c r="C698" s="28">
        <v>460</v>
      </c>
      <c r="D698" s="29">
        <v>5</v>
      </c>
      <c r="E698" s="29">
        <v>2</v>
      </c>
      <c r="F698" s="30" t="s">
        <v>67</v>
      </c>
      <c r="G698" s="31"/>
      <c r="H698" s="32">
        <v>99988</v>
      </c>
      <c r="I698" s="32">
        <v>0</v>
      </c>
      <c r="J698" s="54">
        <v>0</v>
      </c>
      <c r="K698" s="8"/>
      <c r="L698" s="7"/>
    </row>
    <row r="699" spans="1:12" ht="37.5" customHeight="1">
      <c r="A699" s="33"/>
      <c r="B699" s="53" t="s">
        <v>6</v>
      </c>
      <c r="C699" s="28">
        <v>460</v>
      </c>
      <c r="D699" s="29">
        <v>5</v>
      </c>
      <c r="E699" s="29">
        <v>2</v>
      </c>
      <c r="F699" s="30" t="s">
        <v>67</v>
      </c>
      <c r="G699" s="31" t="s">
        <v>4</v>
      </c>
      <c r="H699" s="32">
        <v>99988</v>
      </c>
      <c r="I699" s="32">
        <v>0</v>
      </c>
      <c r="J699" s="54">
        <v>0</v>
      </c>
      <c r="K699" s="8"/>
      <c r="L699" s="7"/>
    </row>
    <row r="700" spans="1:12" ht="112.5" customHeight="1">
      <c r="A700" s="33"/>
      <c r="B700" s="53" t="s">
        <v>66</v>
      </c>
      <c r="C700" s="28">
        <v>460</v>
      </c>
      <c r="D700" s="29">
        <v>5</v>
      </c>
      <c r="E700" s="29">
        <v>2</v>
      </c>
      <c r="F700" s="30" t="s">
        <v>65</v>
      </c>
      <c r="G700" s="31"/>
      <c r="H700" s="32">
        <v>12305967.279999999</v>
      </c>
      <c r="I700" s="32">
        <v>3706200</v>
      </c>
      <c r="J700" s="54">
        <v>3174900</v>
      </c>
      <c r="K700" s="8"/>
      <c r="L700" s="7"/>
    </row>
    <row r="701" spans="1:12" ht="38.25" customHeight="1">
      <c r="A701" s="33"/>
      <c r="B701" s="53" t="s">
        <v>61</v>
      </c>
      <c r="C701" s="28">
        <v>460</v>
      </c>
      <c r="D701" s="29">
        <v>5</v>
      </c>
      <c r="E701" s="29">
        <v>2</v>
      </c>
      <c r="F701" s="30" t="s">
        <v>65</v>
      </c>
      <c r="G701" s="31" t="s">
        <v>60</v>
      </c>
      <c r="H701" s="32">
        <v>18690</v>
      </c>
      <c r="I701" s="32">
        <v>3706200</v>
      </c>
      <c r="J701" s="54">
        <v>3174900</v>
      </c>
      <c r="K701" s="8"/>
      <c r="L701" s="7"/>
    </row>
    <row r="702" spans="1:12" ht="36.75" customHeight="1">
      <c r="A702" s="33"/>
      <c r="B702" s="53" t="s">
        <v>6</v>
      </c>
      <c r="C702" s="28">
        <v>460</v>
      </c>
      <c r="D702" s="29">
        <v>5</v>
      </c>
      <c r="E702" s="29">
        <v>2</v>
      </c>
      <c r="F702" s="30" t="s">
        <v>65</v>
      </c>
      <c r="G702" s="31" t="s">
        <v>4</v>
      </c>
      <c r="H702" s="32">
        <v>1158000</v>
      </c>
      <c r="I702" s="32">
        <v>0</v>
      </c>
      <c r="J702" s="54">
        <v>0</v>
      </c>
      <c r="K702" s="8"/>
      <c r="L702" s="7"/>
    </row>
    <row r="703" spans="1:12" ht="56.25" customHeight="1">
      <c r="A703" s="33"/>
      <c r="B703" s="53" t="s">
        <v>50</v>
      </c>
      <c r="C703" s="28">
        <v>460</v>
      </c>
      <c r="D703" s="29">
        <v>5</v>
      </c>
      <c r="E703" s="29">
        <v>2</v>
      </c>
      <c r="F703" s="30" t="s">
        <v>65</v>
      </c>
      <c r="G703" s="31" t="s">
        <v>48</v>
      </c>
      <c r="H703" s="32">
        <v>11129277.279999999</v>
      </c>
      <c r="I703" s="32">
        <v>0</v>
      </c>
      <c r="J703" s="54">
        <v>0</v>
      </c>
      <c r="K703" s="8"/>
      <c r="L703" s="7"/>
    </row>
    <row r="704" spans="1:12" ht="127.5" customHeight="1">
      <c r="A704" s="33"/>
      <c r="B704" s="53" t="s">
        <v>64</v>
      </c>
      <c r="C704" s="28">
        <v>460</v>
      </c>
      <c r="D704" s="29">
        <v>5</v>
      </c>
      <c r="E704" s="29">
        <v>2</v>
      </c>
      <c r="F704" s="30" t="s">
        <v>63</v>
      </c>
      <c r="G704" s="31"/>
      <c r="H704" s="32">
        <v>28189.95</v>
      </c>
      <c r="I704" s="32">
        <v>0</v>
      </c>
      <c r="J704" s="54">
        <v>0</v>
      </c>
      <c r="K704" s="8"/>
      <c r="L704" s="7"/>
    </row>
    <row r="705" spans="1:12" ht="56.25" customHeight="1">
      <c r="A705" s="33"/>
      <c r="B705" s="53" t="s">
        <v>50</v>
      </c>
      <c r="C705" s="28">
        <v>460</v>
      </c>
      <c r="D705" s="29">
        <v>5</v>
      </c>
      <c r="E705" s="29">
        <v>2</v>
      </c>
      <c r="F705" s="30" t="s">
        <v>63</v>
      </c>
      <c r="G705" s="31" t="s">
        <v>48</v>
      </c>
      <c r="H705" s="32">
        <v>28189.95</v>
      </c>
      <c r="I705" s="32">
        <v>0</v>
      </c>
      <c r="J705" s="54">
        <v>0</v>
      </c>
      <c r="K705" s="8"/>
      <c r="L705" s="7"/>
    </row>
    <row r="706" spans="1:12" ht="127.5" customHeight="1">
      <c r="A706" s="33"/>
      <c r="B706" s="53" t="s">
        <v>62</v>
      </c>
      <c r="C706" s="28">
        <v>460</v>
      </c>
      <c r="D706" s="29">
        <v>5</v>
      </c>
      <c r="E706" s="29">
        <v>2</v>
      </c>
      <c r="F706" s="30" t="s">
        <v>59</v>
      </c>
      <c r="G706" s="31"/>
      <c r="H706" s="32">
        <v>68540600</v>
      </c>
      <c r="I706" s="32">
        <v>70416000</v>
      </c>
      <c r="J706" s="54">
        <v>60322700</v>
      </c>
      <c r="K706" s="8"/>
      <c r="L706" s="7"/>
    </row>
    <row r="707" spans="1:12" ht="37.5">
      <c r="A707" s="33"/>
      <c r="B707" s="53" t="s">
        <v>61</v>
      </c>
      <c r="C707" s="28">
        <v>460</v>
      </c>
      <c r="D707" s="29">
        <v>5</v>
      </c>
      <c r="E707" s="29">
        <v>2</v>
      </c>
      <c r="F707" s="30" t="s">
        <v>59</v>
      </c>
      <c r="G707" s="31" t="s">
        <v>60</v>
      </c>
      <c r="H707" s="32">
        <v>355130</v>
      </c>
      <c r="I707" s="32">
        <v>70416000</v>
      </c>
      <c r="J707" s="54">
        <v>60322700</v>
      </c>
      <c r="K707" s="8"/>
      <c r="L707" s="7"/>
    </row>
    <row r="708" spans="1:12" ht="34.5" customHeight="1">
      <c r="A708" s="33"/>
      <c r="B708" s="53" t="s">
        <v>6</v>
      </c>
      <c r="C708" s="28">
        <v>460</v>
      </c>
      <c r="D708" s="29">
        <v>5</v>
      </c>
      <c r="E708" s="29">
        <v>2</v>
      </c>
      <c r="F708" s="30" t="s">
        <v>59</v>
      </c>
      <c r="G708" s="31" t="s">
        <v>4</v>
      </c>
      <c r="H708" s="32">
        <v>22010000</v>
      </c>
      <c r="I708" s="32">
        <v>0</v>
      </c>
      <c r="J708" s="54">
        <v>0</v>
      </c>
      <c r="K708" s="8"/>
      <c r="L708" s="7"/>
    </row>
    <row r="709" spans="1:12" ht="53.25" customHeight="1">
      <c r="A709" s="33"/>
      <c r="B709" s="53" t="s">
        <v>50</v>
      </c>
      <c r="C709" s="28">
        <v>460</v>
      </c>
      <c r="D709" s="29">
        <v>5</v>
      </c>
      <c r="E709" s="29">
        <v>2</v>
      </c>
      <c r="F709" s="30" t="s">
        <v>59</v>
      </c>
      <c r="G709" s="31" t="s">
        <v>48</v>
      </c>
      <c r="H709" s="32">
        <v>46175470</v>
      </c>
      <c r="I709" s="32">
        <v>0</v>
      </c>
      <c r="J709" s="54">
        <v>0</v>
      </c>
      <c r="K709" s="8"/>
      <c r="L709" s="7"/>
    </row>
    <row r="710" spans="1:12" ht="129.75" customHeight="1">
      <c r="A710" s="33"/>
      <c r="B710" s="53" t="s">
        <v>58</v>
      </c>
      <c r="C710" s="28">
        <v>460</v>
      </c>
      <c r="D710" s="29">
        <v>5</v>
      </c>
      <c r="E710" s="29">
        <v>2</v>
      </c>
      <c r="F710" s="30" t="s">
        <v>57</v>
      </c>
      <c r="G710" s="31"/>
      <c r="H710" s="32">
        <v>2790800</v>
      </c>
      <c r="I710" s="32">
        <v>0</v>
      </c>
      <c r="J710" s="54">
        <v>0</v>
      </c>
      <c r="K710" s="8"/>
      <c r="L710" s="7"/>
    </row>
    <row r="711" spans="1:12" ht="56.25" customHeight="1">
      <c r="A711" s="33"/>
      <c r="B711" s="53" t="s">
        <v>50</v>
      </c>
      <c r="C711" s="28">
        <v>460</v>
      </c>
      <c r="D711" s="29">
        <v>5</v>
      </c>
      <c r="E711" s="29">
        <v>2</v>
      </c>
      <c r="F711" s="30" t="s">
        <v>57</v>
      </c>
      <c r="G711" s="31" t="s">
        <v>48</v>
      </c>
      <c r="H711" s="32">
        <v>2790800</v>
      </c>
      <c r="I711" s="32">
        <v>0</v>
      </c>
      <c r="J711" s="54">
        <v>0</v>
      </c>
      <c r="K711" s="8"/>
      <c r="L711" s="7"/>
    </row>
    <row r="712" spans="1:12" ht="74.25" customHeight="1">
      <c r="A712" s="33"/>
      <c r="B712" s="53" t="s">
        <v>56</v>
      </c>
      <c r="C712" s="28">
        <v>460</v>
      </c>
      <c r="D712" s="29">
        <v>5</v>
      </c>
      <c r="E712" s="29">
        <v>2</v>
      </c>
      <c r="F712" s="30">
        <v>1220000</v>
      </c>
      <c r="G712" s="31"/>
      <c r="H712" s="32">
        <v>164192800</v>
      </c>
      <c r="I712" s="32">
        <v>789800</v>
      </c>
      <c r="J712" s="54">
        <v>827300</v>
      </c>
      <c r="K712" s="8"/>
      <c r="L712" s="7"/>
    </row>
    <row r="713" spans="1:12" ht="93.75" customHeight="1">
      <c r="A713" s="33"/>
      <c r="B713" s="53" t="s">
        <v>55</v>
      </c>
      <c r="C713" s="28">
        <v>460</v>
      </c>
      <c r="D713" s="29">
        <v>5</v>
      </c>
      <c r="E713" s="29">
        <v>2</v>
      </c>
      <c r="F713" s="30" t="s">
        <v>54</v>
      </c>
      <c r="G713" s="31"/>
      <c r="H713" s="32">
        <v>10244000</v>
      </c>
      <c r="I713" s="32">
        <v>0</v>
      </c>
      <c r="J713" s="54">
        <v>0</v>
      </c>
      <c r="K713" s="8"/>
      <c r="L713" s="7"/>
    </row>
    <row r="714" spans="1:12" ht="54.75" customHeight="1">
      <c r="A714" s="33"/>
      <c r="B714" s="53" t="s">
        <v>50</v>
      </c>
      <c r="C714" s="28">
        <v>460</v>
      </c>
      <c r="D714" s="29">
        <v>5</v>
      </c>
      <c r="E714" s="29">
        <v>2</v>
      </c>
      <c r="F714" s="30" t="s">
        <v>54</v>
      </c>
      <c r="G714" s="31" t="s">
        <v>48</v>
      </c>
      <c r="H714" s="32">
        <v>10244000</v>
      </c>
      <c r="I714" s="32">
        <v>0</v>
      </c>
      <c r="J714" s="54">
        <v>0</v>
      </c>
      <c r="K714" s="8"/>
      <c r="L714" s="7"/>
    </row>
    <row r="715" spans="1:12" ht="202.5" customHeight="1">
      <c r="A715" s="33"/>
      <c r="B715" s="53" t="s">
        <v>53</v>
      </c>
      <c r="C715" s="28">
        <v>460</v>
      </c>
      <c r="D715" s="29">
        <v>5</v>
      </c>
      <c r="E715" s="29">
        <v>2</v>
      </c>
      <c r="F715" s="30" t="s">
        <v>52</v>
      </c>
      <c r="G715" s="31"/>
      <c r="H715" s="32">
        <v>748800</v>
      </c>
      <c r="I715" s="32">
        <v>789800</v>
      </c>
      <c r="J715" s="54">
        <v>827300</v>
      </c>
      <c r="K715" s="8"/>
      <c r="L715" s="7"/>
    </row>
    <row r="716" spans="1:12" ht="53.25" customHeight="1">
      <c r="A716" s="33"/>
      <c r="B716" s="53" t="s">
        <v>50</v>
      </c>
      <c r="C716" s="28">
        <v>460</v>
      </c>
      <c r="D716" s="29">
        <v>5</v>
      </c>
      <c r="E716" s="29">
        <v>2</v>
      </c>
      <c r="F716" s="30" t="s">
        <v>52</v>
      </c>
      <c r="G716" s="31" t="s">
        <v>48</v>
      </c>
      <c r="H716" s="32">
        <v>748800</v>
      </c>
      <c r="I716" s="32">
        <v>789800</v>
      </c>
      <c r="J716" s="54">
        <v>827300</v>
      </c>
      <c r="K716" s="8"/>
      <c r="L716" s="7"/>
    </row>
    <row r="717" spans="1:12" ht="127.5" customHeight="1">
      <c r="A717" s="33"/>
      <c r="B717" s="53" t="s">
        <v>51</v>
      </c>
      <c r="C717" s="28">
        <v>460</v>
      </c>
      <c r="D717" s="29">
        <v>5</v>
      </c>
      <c r="E717" s="29">
        <v>2</v>
      </c>
      <c r="F717" s="30" t="s">
        <v>49</v>
      </c>
      <c r="G717" s="31"/>
      <c r="H717" s="32">
        <v>153200000</v>
      </c>
      <c r="I717" s="32">
        <v>0</v>
      </c>
      <c r="J717" s="54">
        <v>0</v>
      </c>
      <c r="K717" s="8"/>
      <c r="L717" s="7"/>
    </row>
    <row r="718" spans="1:12" ht="53.25" customHeight="1">
      <c r="A718" s="33"/>
      <c r="B718" s="53" t="s">
        <v>50</v>
      </c>
      <c r="C718" s="28">
        <v>460</v>
      </c>
      <c r="D718" s="29">
        <v>5</v>
      </c>
      <c r="E718" s="29">
        <v>2</v>
      </c>
      <c r="F718" s="30" t="s">
        <v>49</v>
      </c>
      <c r="G718" s="31" t="s">
        <v>48</v>
      </c>
      <c r="H718" s="32">
        <v>153200000</v>
      </c>
      <c r="I718" s="32">
        <v>0</v>
      </c>
      <c r="J718" s="54">
        <v>0</v>
      </c>
      <c r="K718" s="8"/>
      <c r="L718" s="7"/>
    </row>
    <row r="719" spans="1:12" ht="54.75" customHeight="1">
      <c r="A719" s="33"/>
      <c r="B719" s="53" t="s">
        <v>47</v>
      </c>
      <c r="C719" s="28">
        <v>460</v>
      </c>
      <c r="D719" s="29">
        <v>5</v>
      </c>
      <c r="E719" s="29">
        <v>2</v>
      </c>
      <c r="F719" s="30">
        <v>1230000</v>
      </c>
      <c r="G719" s="31"/>
      <c r="H719" s="32">
        <v>31363000</v>
      </c>
      <c r="I719" s="32">
        <v>24033000</v>
      </c>
      <c r="J719" s="54">
        <v>24033000</v>
      </c>
      <c r="K719" s="8"/>
      <c r="L719" s="7"/>
    </row>
    <row r="720" spans="1:12" ht="111.75" customHeight="1">
      <c r="A720" s="33"/>
      <c r="B720" s="53" t="s">
        <v>46</v>
      </c>
      <c r="C720" s="28">
        <v>460</v>
      </c>
      <c r="D720" s="29">
        <v>5</v>
      </c>
      <c r="E720" s="29">
        <v>2</v>
      </c>
      <c r="F720" s="30" t="s">
        <v>45</v>
      </c>
      <c r="G720" s="31"/>
      <c r="H720" s="32">
        <v>2137000</v>
      </c>
      <c r="I720" s="32">
        <v>4807000</v>
      </c>
      <c r="J720" s="54">
        <v>4807000</v>
      </c>
      <c r="K720" s="8"/>
      <c r="L720" s="7"/>
    </row>
    <row r="721" spans="1:12" ht="35.25" customHeight="1">
      <c r="A721" s="33"/>
      <c r="B721" s="53" t="s">
        <v>6</v>
      </c>
      <c r="C721" s="28">
        <v>460</v>
      </c>
      <c r="D721" s="29">
        <v>5</v>
      </c>
      <c r="E721" s="29">
        <v>2</v>
      </c>
      <c r="F721" s="30" t="s">
        <v>45</v>
      </c>
      <c r="G721" s="31" t="s">
        <v>4</v>
      </c>
      <c r="H721" s="32">
        <v>2137000</v>
      </c>
      <c r="I721" s="32">
        <v>4807000</v>
      </c>
      <c r="J721" s="54">
        <v>4807000</v>
      </c>
      <c r="K721" s="8"/>
      <c r="L721" s="7"/>
    </row>
    <row r="722" spans="1:12" ht="111" customHeight="1">
      <c r="A722" s="33"/>
      <c r="B722" s="53" t="s">
        <v>44</v>
      </c>
      <c r="C722" s="28">
        <v>460</v>
      </c>
      <c r="D722" s="29">
        <v>5</v>
      </c>
      <c r="E722" s="29">
        <v>2</v>
      </c>
      <c r="F722" s="30" t="s">
        <v>43</v>
      </c>
      <c r="G722" s="31"/>
      <c r="H722" s="32">
        <v>1000000</v>
      </c>
      <c r="I722" s="32">
        <v>0</v>
      </c>
      <c r="J722" s="54">
        <v>0</v>
      </c>
      <c r="K722" s="8"/>
      <c r="L722" s="7"/>
    </row>
    <row r="723" spans="1:12" ht="35.25" customHeight="1">
      <c r="A723" s="33"/>
      <c r="B723" s="53" t="s">
        <v>6</v>
      </c>
      <c r="C723" s="28">
        <v>460</v>
      </c>
      <c r="D723" s="29">
        <v>5</v>
      </c>
      <c r="E723" s="29">
        <v>2</v>
      </c>
      <c r="F723" s="30" t="s">
        <v>43</v>
      </c>
      <c r="G723" s="31" t="s">
        <v>4</v>
      </c>
      <c r="H723" s="32">
        <v>1000000</v>
      </c>
      <c r="I723" s="32">
        <v>0</v>
      </c>
      <c r="J723" s="54">
        <v>0</v>
      </c>
      <c r="K723" s="8"/>
      <c r="L723" s="7"/>
    </row>
    <row r="724" spans="1:12" ht="128.25" customHeight="1">
      <c r="A724" s="33"/>
      <c r="B724" s="53" t="s">
        <v>42</v>
      </c>
      <c r="C724" s="28">
        <v>460</v>
      </c>
      <c r="D724" s="29">
        <v>5</v>
      </c>
      <c r="E724" s="29">
        <v>2</v>
      </c>
      <c r="F724" s="30" t="s">
        <v>41</v>
      </c>
      <c r="G724" s="31"/>
      <c r="H724" s="32">
        <v>19226000</v>
      </c>
      <c r="I724" s="32">
        <v>19226000</v>
      </c>
      <c r="J724" s="54">
        <v>19226000</v>
      </c>
      <c r="K724" s="8"/>
      <c r="L724" s="7"/>
    </row>
    <row r="725" spans="1:12" ht="35.25" customHeight="1">
      <c r="A725" s="33"/>
      <c r="B725" s="53" t="s">
        <v>6</v>
      </c>
      <c r="C725" s="28">
        <v>460</v>
      </c>
      <c r="D725" s="29">
        <v>5</v>
      </c>
      <c r="E725" s="29">
        <v>2</v>
      </c>
      <c r="F725" s="30" t="s">
        <v>41</v>
      </c>
      <c r="G725" s="31" t="s">
        <v>4</v>
      </c>
      <c r="H725" s="32">
        <v>19226000</v>
      </c>
      <c r="I725" s="32">
        <v>19226000</v>
      </c>
      <c r="J725" s="54">
        <v>19226000</v>
      </c>
      <c r="K725" s="8"/>
      <c r="L725" s="7"/>
    </row>
    <row r="726" spans="1:12" ht="129" customHeight="1">
      <c r="A726" s="33"/>
      <c r="B726" s="53" t="s">
        <v>40</v>
      </c>
      <c r="C726" s="28">
        <v>460</v>
      </c>
      <c r="D726" s="29">
        <v>5</v>
      </c>
      <c r="E726" s="29">
        <v>2</v>
      </c>
      <c r="F726" s="30" t="s">
        <v>39</v>
      </c>
      <c r="G726" s="31"/>
      <c r="H726" s="32">
        <v>9000000</v>
      </c>
      <c r="I726" s="32">
        <v>0</v>
      </c>
      <c r="J726" s="54">
        <v>0</v>
      </c>
      <c r="K726" s="8"/>
      <c r="L726" s="7"/>
    </row>
    <row r="727" spans="1:12" ht="34.5" customHeight="1">
      <c r="A727" s="33"/>
      <c r="B727" s="53" t="s">
        <v>6</v>
      </c>
      <c r="C727" s="28">
        <v>460</v>
      </c>
      <c r="D727" s="29">
        <v>5</v>
      </c>
      <c r="E727" s="29">
        <v>2</v>
      </c>
      <c r="F727" s="30" t="s">
        <v>39</v>
      </c>
      <c r="G727" s="31" t="s">
        <v>4</v>
      </c>
      <c r="H727" s="32">
        <v>9000000</v>
      </c>
      <c r="I727" s="32">
        <v>0</v>
      </c>
      <c r="J727" s="54">
        <v>0</v>
      </c>
      <c r="K727" s="8"/>
      <c r="L727" s="7"/>
    </row>
    <row r="728" spans="1:12" ht="18.75">
      <c r="A728" s="33"/>
      <c r="B728" s="53" t="s">
        <v>38</v>
      </c>
      <c r="C728" s="28">
        <v>460</v>
      </c>
      <c r="D728" s="29">
        <v>5</v>
      </c>
      <c r="E728" s="29">
        <v>3</v>
      </c>
      <c r="F728" s="30"/>
      <c r="G728" s="31"/>
      <c r="H728" s="32">
        <v>65655920</v>
      </c>
      <c r="I728" s="32">
        <v>56000000</v>
      </c>
      <c r="J728" s="54">
        <v>56000000</v>
      </c>
      <c r="K728" s="8"/>
      <c r="L728" s="7"/>
    </row>
    <row r="729" spans="1:12" ht="37.5">
      <c r="A729" s="33"/>
      <c r="B729" s="53" t="s">
        <v>513</v>
      </c>
      <c r="C729" s="28">
        <v>460</v>
      </c>
      <c r="D729" s="29">
        <v>5</v>
      </c>
      <c r="E729" s="29">
        <v>3</v>
      </c>
      <c r="F729" s="30" t="s">
        <v>514</v>
      </c>
      <c r="G729" s="31"/>
      <c r="H729" s="32">
        <f>H730+H735</f>
        <v>65655920</v>
      </c>
      <c r="I729" s="32">
        <f t="shared" ref="I729:J729" si="32">I730+I735</f>
        <v>56000000</v>
      </c>
      <c r="J729" s="54">
        <f t="shared" si="32"/>
        <v>56000000</v>
      </c>
      <c r="K729" s="8"/>
      <c r="L729" s="7"/>
    </row>
    <row r="730" spans="1:12" ht="52.5" customHeight="1">
      <c r="A730" s="33"/>
      <c r="B730" s="53" t="s">
        <v>37</v>
      </c>
      <c r="C730" s="28">
        <v>460</v>
      </c>
      <c r="D730" s="29">
        <v>5</v>
      </c>
      <c r="E730" s="29">
        <v>3</v>
      </c>
      <c r="F730" s="30">
        <v>1010000</v>
      </c>
      <c r="G730" s="31"/>
      <c r="H730" s="32">
        <v>13780300</v>
      </c>
      <c r="I730" s="32">
        <v>5100000</v>
      </c>
      <c r="J730" s="54">
        <v>5100000</v>
      </c>
      <c r="K730" s="8"/>
      <c r="L730" s="7"/>
    </row>
    <row r="731" spans="1:12" ht="55.5" customHeight="1">
      <c r="A731" s="33"/>
      <c r="B731" s="53" t="s">
        <v>36</v>
      </c>
      <c r="C731" s="28">
        <v>460</v>
      </c>
      <c r="D731" s="29">
        <v>5</v>
      </c>
      <c r="E731" s="29">
        <v>3</v>
      </c>
      <c r="F731" s="30" t="s">
        <v>35</v>
      </c>
      <c r="G731" s="31"/>
      <c r="H731" s="32">
        <v>12780300</v>
      </c>
      <c r="I731" s="32">
        <v>5100000</v>
      </c>
      <c r="J731" s="54">
        <v>5100000</v>
      </c>
      <c r="K731" s="8"/>
      <c r="L731" s="7"/>
    </row>
    <row r="732" spans="1:12" ht="35.25" customHeight="1">
      <c r="A732" s="33"/>
      <c r="B732" s="53" t="s">
        <v>30</v>
      </c>
      <c r="C732" s="28">
        <v>460</v>
      </c>
      <c r="D732" s="29">
        <v>5</v>
      </c>
      <c r="E732" s="29">
        <v>3</v>
      </c>
      <c r="F732" s="30" t="s">
        <v>35</v>
      </c>
      <c r="G732" s="31" t="s">
        <v>28</v>
      </c>
      <c r="H732" s="32">
        <v>12780300</v>
      </c>
      <c r="I732" s="32">
        <v>5100000</v>
      </c>
      <c r="J732" s="54">
        <v>5100000</v>
      </c>
      <c r="K732" s="8"/>
      <c r="L732" s="7"/>
    </row>
    <row r="733" spans="1:12" ht="108" customHeight="1">
      <c r="A733" s="33"/>
      <c r="B733" s="53" t="s">
        <v>34</v>
      </c>
      <c r="C733" s="28">
        <v>460</v>
      </c>
      <c r="D733" s="29">
        <v>5</v>
      </c>
      <c r="E733" s="29">
        <v>3</v>
      </c>
      <c r="F733" s="30" t="s">
        <v>33</v>
      </c>
      <c r="G733" s="31"/>
      <c r="H733" s="32">
        <v>1000000</v>
      </c>
      <c r="I733" s="32">
        <v>0</v>
      </c>
      <c r="J733" s="54">
        <v>0</v>
      </c>
      <c r="K733" s="8"/>
      <c r="L733" s="7"/>
    </row>
    <row r="734" spans="1:12" ht="36" customHeight="1">
      <c r="A734" s="33"/>
      <c r="B734" s="53" t="s">
        <v>30</v>
      </c>
      <c r="C734" s="28">
        <v>460</v>
      </c>
      <c r="D734" s="29">
        <v>5</v>
      </c>
      <c r="E734" s="29">
        <v>3</v>
      </c>
      <c r="F734" s="30" t="s">
        <v>33</v>
      </c>
      <c r="G734" s="31" t="s">
        <v>28</v>
      </c>
      <c r="H734" s="32">
        <v>1000000</v>
      </c>
      <c r="I734" s="32">
        <v>0</v>
      </c>
      <c r="J734" s="54">
        <v>0</v>
      </c>
      <c r="K734" s="8"/>
      <c r="L734" s="7"/>
    </row>
    <row r="735" spans="1:12" ht="70.5" customHeight="1">
      <c r="A735" s="33"/>
      <c r="B735" s="53" t="s">
        <v>32</v>
      </c>
      <c r="C735" s="28">
        <v>460</v>
      </c>
      <c r="D735" s="29">
        <v>5</v>
      </c>
      <c r="E735" s="29">
        <v>3</v>
      </c>
      <c r="F735" s="30">
        <v>1020000</v>
      </c>
      <c r="G735" s="31"/>
      <c r="H735" s="32">
        <v>51875620</v>
      </c>
      <c r="I735" s="32">
        <v>50900000</v>
      </c>
      <c r="J735" s="54">
        <v>50900000</v>
      </c>
      <c r="K735" s="8"/>
      <c r="L735" s="7"/>
    </row>
    <row r="736" spans="1:12" ht="75">
      <c r="A736" s="33"/>
      <c r="B736" s="53" t="s">
        <v>31</v>
      </c>
      <c r="C736" s="28">
        <v>460</v>
      </c>
      <c r="D736" s="29">
        <v>5</v>
      </c>
      <c r="E736" s="29">
        <v>3</v>
      </c>
      <c r="F736" s="30" t="s">
        <v>29</v>
      </c>
      <c r="G736" s="31"/>
      <c r="H736" s="32">
        <v>51875620</v>
      </c>
      <c r="I736" s="32">
        <v>50900000</v>
      </c>
      <c r="J736" s="54">
        <v>50900000</v>
      </c>
      <c r="K736" s="8"/>
      <c r="L736" s="7"/>
    </row>
    <row r="737" spans="1:12" ht="37.5">
      <c r="A737" s="33"/>
      <c r="B737" s="53" t="s">
        <v>30</v>
      </c>
      <c r="C737" s="28">
        <v>460</v>
      </c>
      <c r="D737" s="29">
        <v>5</v>
      </c>
      <c r="E737" s="29">
        <v>3</v>
      </c>
      <c r="F737" s="30" t="s">
        <v>29</v>
      </c>
      <c r="G737" s="31" t="s">
        <v>28</v>
      </c>
      <c r="H737" s="32">
        <v>51875620</v>
      </c>
      <c r="I737" s="32">
        <v>50900000</v>
      </c>
      <c r="J737" s="54">
        <v>50900000</v>
      </c>
      <c r="K737" s="8"/>
      <c r="L737" s="7"/>
    </row>
    <row r="738" spans="1:12" ht="18" customHeight="1">
      <c r="A738" s="33"/>
      <c r="B738" s="53" t="s">
        <v>27</v>
      </c>
      <c r="C738" s="28">
        <v>460</v>
      </c>
      <c r="D738" s="29">
        <v>5</v>
      </c>
      <c r="E738" s="29">
        <v>5</v>
      </c>
      <c r="F738" s="30"/>
      <c r="G738" s="31"/>
      <c r="H738" s="32">
        <v>953730</v>
      </c>
      <c r="I738" s="32">
        <v>0</v>
      </c>
      <c r="J738" s="54">
        <v>0</v>
      </c>
      <c r="K738" s="8"/>
      <c r="L738" s="7"/>
    </row>
    <row r="739" spans="1:12" ht="35.25" customHeight="1">
      <c r="A739" s="33"/>
      <c r="B739" s="53" t="s">
        <v>515</v>
      </c>
      <c r="C739" s="28">
        <v>460</v>
      </c>
      <c r="D739" s="29">
        <v>5</v>
      </c>
      <c r="E739" s="29">
        <v>5</v>
      </c>
      <c r="F739" s="30" t="s">
        <v>516</v>
      </c>
      <c r="G739" s="31"/>
      <c r="H739" s="32">
        <f>H740</f>
        <v>953730</v>
      </c>
      <c r="I739" s="32">
        <f t="shared" ref="I739:J739" si="33">I740</f>
        <v>0</v>
      </c>
      <c r="J739" s="54">
        <f t="shared" si="33"/>
        <v>0</v>
      </c>
      <c r="K739" s="8"/>
      <c r="L739" s="7"/>
    </row>
    <row r="740" spans="1:12" ht="53.25" customHeight="1">
      <c r="A740" s="33"/>
      <c r="B740" s="53" t="s">
        <v>26</v>
      </c>
      <c r="C740" s="28">
        <v>460</v>
      </c>
      <c r="D740" s="29">
        <v>5</v>
      </c>
      <c r="E740" s="29">
        <v>5</v>
      </c>
      <c r="F740" s="30">
        <v>1240000</v>
      </c>
      <c r="G740" s="31"/>
      <c r="H740" s="32">
        <v>953730</v>
      </c>
      <c r="I740" s="32">
        <v>0</v>
      </c>
      <c r="J740" s="54">
        <v>0</v>
      </c>
      <c r="K740" s="8"/>
      <c r="L740" s="7"/>
    </row>
    <row r="741" spans="1:12" ht="75">
      <c r="A741" s="33"/>
      <c r="B741" s="53" t="s">
        <v>25</v>
      </c>
      <c r="C741" s="28">
        <v>460</v>
      </c>
      <c r="D741" s="29">
        <v>5</v>
      </c>
      <c r="E741" s="29">
        <v>5</v>
      </c>
      <c r="F741" s="30" t="s">
        <v>21</v>
      </c>
      <c r="G741" s="31"/>
      <c r="H741" s="32">
        <v>953730</v>
      </c>
      <c r="I741" s="32">
        <v>0</v>
      </c>
      <c r="J741" s="54">
        <v>0</v>
      </c>
      <c r="K741" s="8"/>
      <c r="L741" s="7"/>
    </row>
    <row r="742" spans="1:12" ht="108.75" customHeight="1">
      <c r="A742" s="33"/>
      <c r="B742" s="53" t="s">
        <v>24</v>
      </c>
      <c r="C742" s="28">
        <v>460</v>
      </c>
      <c r="D742" s="29">
        <v>5</v>
      </c>
      <c r="E742" s="29">
        <v>5</v>
      </c>
      <c r="F742" s="30" t="s">
        <v>21</v>
      </c>
      <c r="G742" s="31" t="s">
        <v>23</v>
      </c>
      <c r="H742" s="32">
        <v>68849.929999999993</v>
      </c>
      <c r="I742" s="32">
        <v>0</v>
      </c>
      <c r="J742" s="54">
        <v>0</v>
      </c>
      <c r="K742" s="8"/>
      <c r="L742" s="7"/>
    </row>
    <row r="743" spans="1:12" ht="18" customHeight="1">
      <c r="A743" s="33"/>
      <c r="B743" s="53" t="s">
        <v>22</v>
      </c>
      <c r="C743" s="28">
        <v>460</v>
      </c>
      <c r="D743" s="29">
        <v>5</v>
      </c>
      <c r="E743" s="29">
        <v>5</v>
      </c>
      <c r="F743" s="30" t="s">
        <v>21</v>
      </c>
      <c r="G743" s="31" t="s">
        <v>20</v>
      </c>
      <c r="H743" s="32">
        <v>884880.07</v>
      </c>
      <c r="I743" s="32">
        <v>0</v>
      </c>
      <c r="J743" s="54">
        <v>0</v>
      </c>
      <c r="K743" s="8"/>
      <c r="L743" s="7"/>
    </row>
    <row r="744" spans="1:12" ht="18.75">
      <c r="A744" s="33"/>
      <c r="B744" s="51" t="s">
        <v>19</v>
      </c>
      <c r="C744" s="23">
        <v>460</v>
      </c>
      <c r="D744" s="24">
        <v>7</v>
      </c>
      <c r="E744" s="24"/>
      <c r="F744" s="25"/>
      <c r="G744" s="26"/>
      <c r="H744" s="27">
        <v>2000000</v>
      </c>
      <c r="I744" s="27">
        <v>0</v>
      </c>
      <c r="J744" s="52">
        <v>0</v>
      </c>
      <c r="K744" s="8"/>
      <c r="L744" s="7"/>
    </row>
    <row r="745" spans="1:12" ht="18.75">
      <c r="A745" s="33"/>
      <c r="B745" s="53" t="s">
        <v>18</v>
      </c>
      <c r="C745" s="28">
        <v>460</v>
      </c>
      <c r="D745" s="29">
        <v>7</v>
      </c>
      <c r="E745" s="29">
        <v>2</v>
      </c>
      <c r="F745" s="30"/>
      <c r="G745" s="31"/>
      <c r="H745" s="32">
        <v>2000000</v>
      </c>
      <c r="I745" s="32">
        <v>0</v>
      </c>
      <c r="J745" s="54">
        <v>0</v>
      </c>
      <c r="K745" s="8"/>
      <c r="L745" s="7"/>
    </row>
    <row r="746" spans="1:12" ht="37.5">
      <c r="A746" s="33"/>
      <c r="B746" s="53" t="s">
        <v>17</v>
      </c>
      <c r="C746" s="28">
        <v>460</v>
      </c>
      <c r="D746" s="29">
        <v>7</v>
      </c>
      <c r="E746" s="29">
        <v>2</v>
      </c>
      <c r="F746" s="30">
        <v>200000</v>
      </c>
      <c r="G746" s="31"/>
      <c r="H746" s="32">
        <v>2000000</v>
      </c>
      <c r="I746" s="32">
        <v>0</v>
      </c>
      <c r="J746" s="54">
        <v>0</v>
      </c>
      <c r="K746" s="8"/>
      <c r="L746" s="7"/>
    </row>
    <row r="747" spans="1:12" ht="56.25">
      <c r="A747" s="33"/>
      <c r="B747" s="53" t="s">
        <v>16</v>
      </c>
      <c r="C747" s="28">
        <v>460</v>
      </c>
      <c r="D747" s="29">
        <v>7</v>
      </c>
      <c r="E747" s="29">
        <v>2</v>
      </c>
      <c r="F747" s="30" t="s">
        <v>15</v>
      </c>
      <c r="G747" s="31"/>
      <c r="H747" s="32">
        <v>2000000</v>
      </c>
      <c r="I747" s="32">
        <v>0</v>
      </c>
      <c r="J747" s="54">
        <v>0</v>
      </c>
      <c r="K747" s="40"/>
      <c r="L747" s="36"/>
    </row>
    <row r="748" spans="1:12" ht="35.25" customHeight="1">
      <c r="A748" s="33"/>
      <c r="B748" s="53" t="s">
        <v>6</v>
      </c>
      <c r="C748" s="28">
        <v>460</v>
      </c>
      <c r="D748" s="29">
        <v>7</v>
      </c>
      <c r="E748" s="29">
        <v>2</v>
      </c>
      <c r="F748" s="30" t="s">
        <v>15</v>
      </c>
      <c r="G748" s="31" t="s">
        <v>4</v>
      </c>
      <c r="H748" s="32">
        <v>2000000</v>
      </c>
      <c r="I748" s="32">
        <v>0</v>
      </c>
      <c r="J748" s="54">
        <v>0</v>
      </c>
      <c r="K748" s="40"/>
      <c r="L748" s="36"/>
    </row>
    <row r="749" spans="1:12" ht="18.75">
      <c r="A749" s="33"/>
      <c r="B749" s="51" t="s">
        <v>14</v>
      </c>
      <c r="C749" s="23">
        <v>460</v>
      </c>
      <c r="D749" s="24">
        <v>11</v>
      </c>
      <c r="E749" s="24"/>
      <c r="F749" s="25"/>
      <c r="G749" s="26"/>
      <c r="H749" s="27">
        <v>55022500</v>
      </c>
      <c r="I749" s="27">
        <v>7702000</v>
      </c>
      <c r="J749" s="52">
        <v>10527000</v>
      </c>
      <c r="K749" s="40"/>
      <c r="L749" s="36"/>
    </row>
    <row r="750" spans="1:12" ht="18.75">
      <c r="A750" s="33"/>
      <c r="B750" s="53" t="s">
        <v>13</v>
      </c>
      <c r="C750" s="28">
        <v>460</v>
      </c>
      <c r="D750" s="29">
        <v>11</v>
      </c>
      <c r="E750" s="29">
        <v>2</v>
      </c>
      <c r="F750" s="30"/>
      <c r="G750" s="31"/>
      <c r="H750" s="32">
        <v>55022500</v>
      </c>
      <c r="I750" s="32">
        <v>7702000</v>
      </c>
      <c r="J750" s="54">
        <v>10527000</v>
      </c>
      <c r="K750" s="40"/>
      <c r="L750" s="36"/>
    </row>
    <row r="751" spans="1:12" ht="37.5">
      <c r="A751" s="33"/>
      <c r="B751" s="53" t="s">
        <v>12</v>
      </c>
      <c r="C751" s="28">
        <v>460</v>
      </c>
      <c r="D751" s="29">
        <v>11</v>
      </c>
      <c r="E751" s="29">
        <v>2</v>
      </c>
      <c r="F751" s="30">
        <v>600000</v>
      </c>
      <c r="G751" s="31"/>
      <c r="H751" s="32">
        <v>55022500</v>
      </c>
      <c r="I751" s="32">
        <v>7702000</v>
      </c>
      <c r="J751" s="54">
        <v>10527000</v>
      </c>
      <c r="K751" s="40"/>
      <c r="L751" s="36"/>
    </row>
    <row r="752" spans="1:12" ht="54.75" customHeight="1">
      <c r="A752" s="33"/>
      <c r="B752" s="53" t="s">
        <v>11</v>
      </c>
      <c r="C752" s="28">
        <v>460</v>
      </c>
      <c r="D752" s="29">
        <v>11</v>
      </c>
      <c r="E752" s="29">
        <v>2</v>
      </c>
      <c r="F752" s="30" t="s">
        <v>10</v>
      </c>
      <c r="G752" s="31"/>
      <c r="H752" s="32">
        <v>44500</v>
      </c>
      <c r="I752" s="32">
        <v>0</v>
      </c>
      <c r="J752" s="54">
        <v>0</v>
      </c>
      <c r="K752" s="42"/>
      <c r="L752" s="43"/>
    </row>
    <row r="753" spans="1:12" ht="37.5" customHeight="1">
      <c r="A753" s="33"/>
      <c r="B753" s="53" t="s">
        <v>6</v>
      </c>
      <c r="C753" s="28">
        <v>460</v>
      </c>
      <c r="D753" s="29">
        <v>11</v>
      </c>
      <c r="E753" s="29">
        <v>2</v>
      </c>
      <c r="F753" s="30" t="s">
        <v>10</v>
      </c>
      <c r="G753" s="31" t="s">
        <v>4</v>
      </c>
      <c r="H753" s="32">
        <v>44500</v>
      </c>
      <c r="I753" s="32">
        <v>0</v>
      </c>
      <c r="J753" s="54">
        <v>0</v>
      </c>
      <c r="K753" s="42"/>
      <c r="L753" s="43"/>
    </row>
    <row r="754" spans="1:12" ht="108.75" customHeight="1">
      <c r="A754" s="33"/>
      <c r="B754" s="53" t="s">
        <v>9</v>
      </c>
      <c r="C754" s="28">
        <v>460</v>
      </c>
      <c r="D754" s="29">
        <v>11</v>
      </c>
      <c r="E754" s="29">
        <v>2</v>
      </c>
      <c r="F754" s="30" t="s">
        <v>8</v>
      </c>
      <c r="G754" s="31"/>
      <c r="H754" s="32">
        <v>9749000</v>
      </c>
      <c r="I754" s="32">
        <v>7702000</v>
      </c>
      <c r="J754" s="54">
        <v>10527000</v>
      </c>
      <c r="K754" s="42"/>
      <c r="L754" s="43"/>
    </row>
    <row r="755" spans="1:12" ht="35.25" customHeight="1">
      <c r="A755" s="33"/>
      <c r="B755" s="53" t="s">
        <v>6</v>
      </c>
      <c r="C755" s="28">
        <v>460</v>
      </c>
      <c r="D755" s="29">
        <v>11</v>
      </c>
      <c r="E755" s="29">
        <v>2</v>
      </c>
      <c r="F755" s="30" t="s">
        <v>8</v>
      </c>
      <c r="G755" s="31" t="s">
        <v>4</v>
      </c>
      <c r="H755" s="32">
        <v>9749000</v>
      </c>
      <c r="I755" s="32">
        <v>7702000</v>
      </c>
      <c r="J755" s="54">
        <v>10527000</v>
      </c>
      <c r="K755" s="42"/>
      <c r="L755" s="43"/>
    </row>
    <row r="756" spans="1:12" ht="89.25" customHeight="1">
      <c r="A756" s="33"/>
      <c r="B756" s="53" t="s">
        <v>7</v>
      </c>
      <c r="C756" s="28">
        <v>460</v>
      </c>
      <c r="D756" s="29">
        <v>11</v>
      </c>
      <c r="E756" s="29">
        <v>2</v>
      </c>
      <c r="F756" s="30" t="s">
        <v>5</v>
      </c>
      <c r="G756" s="31"/>
      <c r="H756" s="32">
        <v>45229000</v>
      </c>
      <c r="I756" s="32">
        <v>0</v>
      </c>
      <c r="J756" s="54">
        <v>0</v>
      </c>
      <c r="K756" s="42"/>
      <c r="L756" s="43"/>
    </row>
    <row r="757" spans="1:12" ht="36" customHeight="1" thickBot="1">
      <c r="A757" s="33"/>
      <c r="B757" s="63" t="s">
        <v>6</v>
      </c>
      <c r="C757" s="64">
        <v>460</v>
      </c>
      <c r="D757" s="65">
        <v>11</v>
      </c>
      <c r="E757" s="65">
        <v>2</v>
      </c>
      <c r="F757" s="66" t="s">
        <v>5</v>
      </c>
      <c r="G757" s="67" t="s">
        <v>4</v>
      </c>
      <c r="H757" s="45">
        <v>45229000</v>
      </c>
      <c r="I757" s="45">
        <v>0</v>
      </c>
      <c r="J757" s="68">
        <v>0</v>
      </c>
      <c r="K757" s="44"/>
      <c r="L757" s="43"/>
    </row>
    <row r="758" spans="1:12" ht="19.5" thickBot="1">
      <c r="A758" s="35"/>
      <c r="B758" s="69"/>
      <c r="C758" s="70"/>
      <c r="D758" s="70"/>
      <c r="E758" s="70"/>
      <c r="F758" s="70"/>
      <c r="G758" s="70"/>
      <c r="H758" s="71">
        <v>3408897368.5900002</v>
      </c>
      <c r="I758" s="71">
        <v>2754115000</v>
      </c>
      <c r="J758" s="72">
        <v>2895916900</v>
      </c>
      <c r="K758" s="6"/>
      <c r="L758" s="3"/>
    </row>
    <row r="759" spans="1:12" ht="42" customHeight="1">
      <c r="A759" s="4"/>
      <c r="B759" s="4"/>
      <c r="C759" s="4"/>
      <c r="D759" s="4"/>
      <c r="E759" s="4"/>
      <c r="F759" s="4"/>
      <c r="G759" s="4"/>
      <c r="H759" s="4"/>
      <c r="I759" s="2"/>
      <c r="J759" s="3"/>
      <c r="K759" s="2"/>
      <c r="L759" s="2"/>
    </row>
    <row r="760" spans="1:12" ht="56.25">
      <c r="B760" s="74" t="s">
        <v>530</v>
      </c>
      <c r="C760" s="75"/>
      <c r="D760" s="76"/>
      <c r="E760" s="77"/>
      <c r="F760" s="77"/>
      <c r="G760" s="80" t="s">
        <v>529</v>
      </c>
      <c r="H760" s="80"/>
      <c r="I760" s="73"/>
    </row>
    <row r="761" spans="1:12" ht="18.75">
      <c r="B761" s="75"/>
      <c r="C761" s="75"/>
      <c r="D761" s="78" t="s">
        <v>3</v>
      </c>
      <c r="E761" s="78"/>
      <c r="F761" s="77"/>
      <c r="G761" s="77"/>
      <c r="H761" s="76"/>
      <c r="I761" s="73"/>
    </row>
    <row r="762" spans="1:12" ht="18.75">
      <c r="B762" s="75"/>
      <c r="C762" s="75"/>
      <c r="D762" s="77"/>
      <c r="E762" s="77"/>
      <c r="F762" s="77"/>
      <c r="G762" s="77"/>
      <c r="H762" s="79"/>
      <c r="I762" s="73"/>
    </row>
    <row r="763" spans="1:12" ht="18.75">
      <c r="B763" s="74" t="s">
        <v>523</v>
      </c>
      <c r="C763" s="75"/>
      <c r="D763" s="77"/>
      <c r="E763" s="77"/>
      <c r="F763" s="77"/>
      <c r="G763" s="80" t="s">
        <v>2</v>
      </c>
      <c r="H763" s="80"/>
      <c r="I763" s="73"/>
    </row>
    <row r="764" spans="1:12" ht="18.75">
      <c r="B764" s="75"/>
      <c r="C764" s="75"/>
      <c r="D764" s="78" t="s">
        <v>1</v>
      </c>
      <c r="E764" s="78"/>
      <c r="F764" s="77"/>
      <c r="G764" s="77"/>
      <c r="H764" s="76"/>
      <c r="I764" s="73"/>
    </row>
  </sheetData>
  <autoFilter ref="B12:J758"/>
  <mergeCells count="14">
    <mergeCell ref="G760:H760"/>
    <mergeCell ref="G763:H763"/>
    <mergeCell ref="B1:J1"/>
    <mergeCell ref="H2:J2"/>
    <mergeCell ref="H3:J3"/>
    <mergeCell ref="I5:J5"/>
    <mergeCell ref="H4:J4"/>
    <mergeCell ref="I6:J6"/>
    <mergeCell ref="B8:J8"/>
    <mergeCell ref="A9:J9"/>
    <mergeCell ref="B10:J10"/>
    <mergeCell ref="H13:J13"/>
    <mergeCell ref="B13:B14"/>
    <mergeCell ref="C13:G13"/>
  </mergeCells>
  <pageMargins left="0.39370078740157483" right="0.39370078740157483" top="0.98425196850393704" bottom="0.59055118110236227" header="0.51181102362204722" footer="0.51181102362204722"/>
  <pageSetup paperSize="9" scale="73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66"/>
  <sheetViews>
    <sheetView showGridLines="0" tabSelected="1" topLeftCell="A176" workbookViewId="0">
      <selection activeCell="H72" sqref="H72"/>
    </sheetView>
  </sheetViews>
  <sheetFormatPr defaultColWidth="9.140625" defaultRowHeight="12.75"/>
  <cols>
    <col min="1" max="1" width="1.42578125" style="1" customWidth="1"/>
    <col min="2" max="2" width="72" style="1" customWidth="1"/>
    <col min="3" max="3" width="12.28515625" style="1" customWidth="1"/>
    <col min="4" max="4" width="8.140625" style="1" customWidth="1"/>
    <col min="5" max="5" width="8.5703125" style="1" customWidth="1"/>
    <col min="6" max="6" width="12.85546875" style="1" customWidth="1"/>
    <col min="7" max="7" width="9.42578125" style="1" customWidth="1"/>
    <col min="8" max="10" width="21.5703125" style="1" customWidth="1"/>
    <col min="11" max="11" width="0" style="1" hidden="1" customWidth="1"/>
    <col min="12" max="12" width="0.5703125" style="1" customWidth="1"/>
    <col min="13" max="246" width="9.140625" style="1" customWidth="1"/>
    <col min="247" max="16384" width="9.140625" style="1"/>
  </cols>
  <sheetData>
    <row r="1" spans="1:12" ht="15.75" customHeight="1">
      <c r="A1" s="11"/>
      <c r="B1" s="81" t="s">
        <v>488</v>
      </c>
      <c r="C1" s="81"/>
      <c r="D1" s="81"/>
      <c r="E1" s="81"/>
      <c r="F1" s="81"/>
      <c r="G1" s="81"/>
      <c r="H1" s="81"/>
      <c r="I1" s="81"/>
      <c r="J1" s="81"/>
    </row>
    <row r="2" spans="1:12" ht="15.75" customHeight="1">
      <c r="A2" s="11"/>
      <c r="B2" s="12"/>
      <c r="C2" s="12"/>
      <c r="D2" s="12"/>
      <c r="E2" s="12"/>
      <c r="F2" s="12"/>
      <c r="G2" s="12"/>
      <c r="H2" s="81" t="s">
        <v>524</v>
      </c>
      <c r="I2" s="81"/>
      <c r="J2" s="81"/>
    </row>
    <row r="3" spans="1:12" ht="18" customHeight="1">
      <c r="A3" s="11"/>
      <c r="B3" s="12"/>
      <c r="C3" s="12"/>
      <c r="D3" s="12"/>
      <c r="E3" s="12"/>
      <c r="F3" s="12"/>
      <c r="G3" s="12"/>
      <c r="H3" s="81" t="s">
        <v>525</v>
      </c>
      <c r="I3" s="81"/>
      <c r="J3" s="81"/>
    </row>
    <row r="4" spans="1:12" ht="19.5" customHeight="1">
      <c r="A4" s="11"/>
      <c r="B4" s="12"/>
      <c r="C4" s="12"/>
      <c r="D4" s="12"/>
      <c r="E4" s="12"/>
      <c r="F4" s="12"/>
      <c r="G4" s="12"/>
      <c r="H4" s="81" t="s">
        <v>526</v>
      </c>
      <c r="I4" s="81"/>
      <c r="J4" s="81"/>
    </row>
    <row r="5" spans="1:12" ht="19.5" customHeight="1">
      <c r="A5" s="11"/>
      <c r="B5" s="12"/>
      <c r="C5" s="12"/>
      <c r="D5" s="12"/>
      <c r="E5" s="12"/>
      <c r="F5" s="12"/>
      <c r="G5" s="12"/>
      <c r="H5" s="12"/>
      <c r="I5" s="81" t="s">
        <v>527</v>
      </c>
      <c r="J5" s="81"/>
    </row>
    <row r="6" spans="1:12" ht="19.5" customHeight="1">
      <c r="A6" s="11"/>
      <c r="B6" s="12"/>
      <c r="C6" s="12"/>
      <c r="D6" s="12"/>
      <c r="E6" s="12"/>
      <c r="F6" s="12"/>
      <c r="G6" s="12"/>
      <c r="H6" s="12"/>
      <c r="I6" s="81" t="s">
        <v>491</v>
      </c>
      <c r="J6" s="81"/>
    </row>
    <row r="7" spans="1:12" ht="18.75">
      <c r="A7" s="11"/>
      <c r="B7" s="13"/>
      <c r="C7" s="14"/>
      <c r="D7" s="15"/>
      <c r="E7" s="15"/>
      <c r="F7" s="15"/>
      <c r="G7" s="15"/>
      <c r="H7" s="16"/>
      <c r="I7" s="16"/>
      <c r="J7" s="11"/>
    </row>
    <row r="8" spans="1:12" ht="18.75">
      <c r="A8" s="17"/>
      <c r="B8" s="82" t="s">
        <v>528</v>
      </c>
      <c r="C8" s="82"/>
      <c r="D8" s="82"/>
      <c r="E8" s="82"/>
      <c r="F8" s="82"/>
      <c r="G8" s="82"/>
      <c r="H8" s="82"/>
      <c r="I8" s="82"/>
      <c r="J8" s="82"/>
    </row>
    <row r="9" spans="1:12" ht="15.75" customHeight="1">
      <c r="A9" s="83" t="s">
        <v>490</v>
      </c>
      <c r="B9" s="83"/>
      <c r="C9" s="83"/>
      <c r="D9" s="83"/>
      <c r="E9" s="83"/>
      <c r="F9" s="83"/>
      <c r="G9" s="83"/>
      <c r="H9" s="83"/>
      <c r="I9" s="83"/>
      <c r="J9" s="83"/>
    </row>
    <row r="10" spans="1:12" ht="44.25" customHeight="1">
      <c r="A10" s="11"/>
      <c r="B10" s="84" t="s">
        <v>492</v>
      </c>
      <c r="C10" s="85"/>
      <c r="D10" s="85"/>
      <c r="E10" s="85"/>
      <c r="F10" s="85"/>
      <c r="G10" s="85"/>
      <c r="H10" s="85"/>
      <c r="I10" s="85"/>
      <c r="J10" s="85"/>
    </row>
    <row r="11" spans="1:12" ht="11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2" ht="19.5" thickBot="1">
      <c r="A12" s="11"/>
      <c r="B12" s="11"/>
      <c r="C12" s="11"/>
      <c r="D12" s="11"/>
      <c r="E12" s="11"/>
      <c r="F12" s="11"/>
      <c r="G12" s="11"/>
      <c r="H12" s="11"/>
      <c r="I12" s="11"/>
      <c r="J12" s="18" t="s">
        <v>493</v>
      </c>
    </row>
    <row r="13" spans="1:12" ht="40.5" customHeight="1">
      <c r="A13" s="19"/>
      <c r="B13" s="88" t="s">
        <v>494</v>
      </c>
      <c r="C13" s="90" t="s">
        <v>495</v>
      </c>
      <c r="D13" s="90"/>
      <c r="E13" s="90"/>
      <c r="F13" s="90"/>
      <c r="G13" s="90"/>
      <c r="H13" s="86" t="s">
        <v>501</v>
      </c>
      <c r="I13" s="86"/>
      <c r="J13" s="87"/>
      <c r="K13" s="9"/>
      <c r="L13" s="3"/>
    </row>
    <row r="14" spans="1:12" ht="85.5" customHeight="1">
      <c r="A14" s="19"/>
      <c r="B14" s="89"/>
      <c r="C14" s="21" t="s">
        <v>496</v>
      </c>
      <c r="D14" s="21" t="s">
        <v>497</v>
      </c>
      <c r="E14" s="21" t="s">
        <v>498</v>
      </c>
      <c r="F14" s="21" t="s">
        <v>499</v>
      </c>
      <c r="G14" s="21" t="s">
        <v>500</v>
      </c>
      <c r="H14" s="21" t="s">
        <v>487</v>
      </c>
      <c r="I14" s="21" t="s">
        <v>486</v>
      </c>
      <c r="J14" s="50" t="s">
        <v>502</v>
      </c>
      <c r="K14" s="9"/>
      <c r="L14" s="3"/>
    </row>
    <row r="15" spans="1:12" ht="15.75" customHeight="1" thickBot="1">
      <c r="A15" s="19"/>
      <c r="B15" s="55">
        <v>1</v>
      </c>
      <c r="C15" s="56">
        <v>2</v>
      </c>
      <c r="D15" s="56">
        <v>3</v>
      </c>
      <c r="E15" s="56">
        <v>4</v>
      </c>
      <c r="F15" s="56">
        <v>5</v>
      </c>
      <c r="G15" s="56">
        <v>6</v>
      </c>
      <c r="H15" s="20">
        <v>7</v>
      </c>
      <c r="I15" s="20">
        <v>8</v>
      </c>
      <c r="J15" s="50">
        <v>9</v>
      </c>
      <c r="K15" s="38"/>
      <c r="L15" s="3"/>
    </row>
    <row r="16" spans="1:12" ht="18.75">
      <c r="A16" s="22"/>
      <c r="B16" s="51" t="s">
        <v>485</v>
      </c>
      <c r="C16" s="23">
        <v>10</v>
      </c>
      <c r="D16" s="24"/>
      <c r="E16" s="24"/>
      <c r="F16" s="25"/>
      <c r="G16" s="26"/>
      <c r="H16" s="27">
        <v>31211000</v>
      </c>
      <c r="I16" s="27">
        <v>29003000</v>
      </c>
      <c r="J16" s="52">
        <v>29003000</v>
      </c>
      <c r="K16" s="39"/>
      <c r="L16" s="36"/>
    </row>
    <row r="17" spans="1:12" ht="18.75">
      <c r="A17" s="22"/>
      <c r="B17" s="51" t="s">
        <v>122</v>
      </c>
      <c r="C17" s="23">
        <v>10</v>
      </c>
      <c r="D17" s="24">
        <v>1</v>
      </c>
      <c r="E17" s="24"/>
      <c r="F17" s="25"/>
      <c r="G17" s="26"/>
      <c r="H17" s="27">
        <v>30418000</v>
      </c>
      <c r="I17" s="27">
        <v>28210000</v>
      </c>
      <c r="J17" s="52">
        <v>28210000</v>
      </c>
      <c r="K17" s="40"/>
      <c r="L17" s="36"/>
    </row>
    <row r="18" spans="1:12" ht="37.5">
      <c r="A18" s="22"/>
      <c r="B18" s="53" t="s">
        <v>484</v>
      </c>
      <c r="C18" s="28">
        <v>10</v>
      </c>
      <c r="D18" s="29">
        <v>1</v>
      </c>
      <c r="E18" s="29">
        <v>2</v>
      </c>
      <c r="F18" s="30"/>
      <c r="G18" s="31"/>
      <c r="H18" s="32">
        <v>4160000</v>
      </c>
      <c r="I18" s="32">
        <v>3830000</v>
      </c>
      <c r="J18" s="54">
        <v>3830000</v>
      </c>
      <c r="K18" s="40"/>
      <c r="L18" s="36"/>
    </row>
    <row r="19" spans="1:12" ht="18.75">
      <c r="A19" s="22"/>
      <c r="B19" s="53" t="s">
        <v>503</v>
      </c>
      <c r="C19" s="28">
        <v>10</v>
      </c>
      <c r="D19" s="29">
        <v>1</v>
      </c>
      <c r="E19" s="29">
        <v>2</v>
      </c>
      <c r="F19" s="30" t="s">
        <v>504</v>
      </c>
      <c r="G19" s="31"/>
      <c r="H19" s="32">
        <f>H20</f>
        <v>4160000</v>
      </c>
      <c r="I19" s="32">
        <f t="shared" ref="I19:J19" si="0">I20</f>
        <v>3830000</v>
      </c>
      <c r="J19" s="54">
        <f t="shared" si="0"/>
        <v>3830000</v>
      </c>
      <c r="K19" s="40"/>
      <c r="L19" s="36"/>
    </row>
    <row r="20" spans="1:12" ht="37.5">
      <c r="A20" s="33"/>
      <c r="B20" s="53" t="s">
        <v>464</v>
      </c>
      <c r="C20" s="28">
        <v>10</v>
      </c>
      <c r="D20" s="29">
        <v>1</v>
      </c>
      <c r="E20" s="29">
        <v>2</v>
      </c>
      <c r="F20" s="30">
        <v>4010000</v>
      </c>
      <c r="G20" s="31"/>
      <c r="H20" s="32">
        <v>4160000</v>
      </c>
      <c r="I20" s="32">
        <v>3830000</v>
      </c>
      <c r="J20" s="54">
        <v>3830000</v>
      </c>
      <c r="K20" s="40"/>
      <c r="L20" s="36"/>
    </row>
    <row r="21" spans="1:12" ht="56.25">
      <c r="A21" s="33"/>
      <c r="B21" s="53" t="s">
        <v>483</v>
      </c>
      <c r="C21" s="28">
        <v>10</v>
      </c>
      <c r="D21" s="29">
        <v>1</v>
      </c>
      <c r="E21" s="29">
        <v>2</v>
      </c>
      <c r="F21" s="30" t="s">
        <v>482</v>
      </c>
      <c r="G21" s="31"/>
      <c r="H21" s="32">
        <v>4160000</v>
      </c>
      <c r="I21" s="32">
        <v>3830000</v>
      </c>
      <c r="J21" s="54">
        <v>3830000</v>
      </c>
      <c r="K21" s="40"/>
      <c r="L21" s="36"/>
    </row>
    <row r="22" spans="1:12" ht="36.75" customHeight="1">
      <c r="A22" s="33"/>
      <c r="B22" s="57" t="s">
        <v>235</v>
      </c>
      <c r="C22" s="58">
        <v>10</v>
      </c>
      <c r="D22" s="59">
        <v>1</v>
      </c>
      <c r="E22" s="59">
        <v>2</v>
      </c>
      <c r="F22" s="60" t="s">
        <v>482</v>
      </c>
      <c r="G22" s="61" t="s">
        <v>234</v>
      </c>
      <c r="H22" s="46">
        <v>4065000</v>
      </c>
      <c r="I22" s="46">
        <v>3735000</v>
      </c>
      <c r="J22" s="62">
        <v>3735000</v>
      </c>
      <c r="K22" s="40"/>
      <c r="L22" s="36"/>
    </row>
    <row r="23" spans="1:12" ht="39" customHeight="1">
      <c r="A23" s="33"/>
      <c r="B23" s="53" t="s">
        <v>221</v>
      </c>
      <c r="C23" s="28">
        <v>10</v>
      </c>
      <c r="D23" s="29">
        <v>1</v>
      </c>
      <c r="E23" s="29">
        <v>2</v>
      </c>
      <c r="F23" s="30" t="s">
        <v>482</v>
      </c>
      <c r="G23" s="31" t="s">
        <v>220</v>
      </c>
      <c r="H23" s="32">
        <v>95000</v>
      </c>
      <c r="I23" s="32">
        <v>95000</v>
      </c>
      <c r="J23" s="54">
        <v>95000</v>
      </c>
      <c r="K23" s="40"/>
      <c r="L23" s="36"/>
    </row>
    <row r="24" spans="1:12" ht="56.25">
      <c r="A24" s="33"/>
      <c r="B24" s="53" t="s">
        <v>481</v>
      </c>
      <c r="C24" s="28">
        <v>10</v>
      </c>
      <c r="D24" s="29">
        <v>1</v>
      </c>
      <c r="E24" s="29">
        <v>3</v>
      </c>
      <c r="F24" s="30"/>
      <c r="G24" s="31"/>
      <c r="H24" s="32">
        <v>19031975</v>
      </c>
      <c r="I24" s="32">
        <v>17460000</v>
      </c>
      <c r="J24" s="54">
        <v>17460000</v>
      </c>
      <c r="K24" s="40"/>
      <c r="L24" s="36"/>
    </row>
    <row r="25" spans="1:12" ht="18.75">
      <c r="A25" s="33"/>
      <c r="B25" s="53" t="s">
        <v>503</v>
      </c>
      <c r="C25" s="28">
        <v>10</v>
      </c>
      <c r="D25" s="29">
        <v>1</v>
      </c>
      <c r="E25" s="29">
        <v>3</v>
      </c>
      <c r="F25" s="30" t="s">
        <v>504</v>
      </c>
      <c r="G25" s="31"/>
      <c r="H25" s="32">
        <f>H26</f>
        <v>19031975</v>
      </c>
      <c r="I25" s="32">
        <f t="shared" ref="I25:J25" si="1">I26</f>
        <v>17460000</v>
      </c>
      <c r="J25" s="54">
        <f t="shared" si="1"/>
        <v>17460000</v>
      </c>
      <c r="K25" s="40"/>
      <c r="L25" s="36"/>
    </row>
    <row r="26" spans="1:12" ht="37.5">
      <c r="A26" s="33"/>
      <c r="B26" s="53" t="s">
        <v>464</v>
      </c>
      <c r="C26" s="28">
        <v>10</v>
      </c>
      <c r="D26" s="29">
        <v>1</v>
      </c>
      <c r="E26" s="29">
        <v>3</v>
      </c>
      <c r="F26" s="30">
        <v>4010000</v>
      </c>
      <c r="G26" s="31"/>
      <c r="H26" s="32">
        <v>19031975</v>
      </c>
      <c r="I26" s="32">
        <v>17460000</v>
      </c>
      <c r="J26" s="54">
        <v>17460000</v>
      </c>
      <c r="K26" s="40"/>
      <c r="L26" s="36"/>
    </row>
    <row r="27" spans="1:12" ht="75">
      <c r="A27" s="33"/>
      <c r="B27" s="53" t="s">
        <v>480</v>
      </c>
      <c r="C27" s="28">
        <v>10</v>
      </c>
      <c r="D27" s="29">
        <v>1</v>
      </c>
      <c r="E27" s="29">
        <v>3</v>
      </c>
      <c r="F27" s="30" t="s">
        <v>479</v>
      </c>
      <c r="G27" s="31"/>
      <c r="H27" s="32">
        <v>13144975</v>
      </c>
      <c r="I27" s="32">
        <v>12091000</v>
      </c>
      <c r="J27" s="54">
        <v>12091000</v>
      </c>
      <c r="K27" s="40"/>
      <c r="L27" s="36"/>
    </row>
    <row r="28" spans="1:12" ht="37.5" customHeight="1">
      <c r="A28" s="33"/>
      <c r="B28" s="53" t="s">
        <v>235</v>
      </c>
      <c r="C28" s="28">
        <v>10</v>
      </c>
      <c r="D28" s="29">
        <v>1</v>
      </c>
      <c r="E28" s="29">
        <v>3</v>
      </c>
      <c r="F28" s="30" t="s">
        <v>479</v>
      </c>
      <c r="G28" s="31" t="s">
        <v>234</v>
      </c>
      <c r="H28" s="32">
        <v>11570500</v>
      </c>
      <c r="I28" s="32">
        <v>10390500</v>
      </c>
      <c r="J28" s="54">
        <v>10390500</v>
      </c>
      <c r="K28" s="40"/>
      <c r="L28" s="36"/>
    </row>
    <row r="29" spans="1:12" ht="36.75" customHeight="1">
      <c r="A29" s="33"/>
      <c r="B29" s="53" t="s">
        <v>221</v>
      </c>
      <c r="C29" s="28">
        <v>10</v>
      </c>
      <c r="D29" s="29">
        <v>1</v>
      </c>
      <c r="E29" s="29">
        <v>3</v>
      </c>
      <c r="F29" s="30" t="s">
        <v>479</v>
      </c>
      <c r="G29" s="31" t="s">
        <v>220</v>
      </c>
      <c r="H29" s="32">
        <v>1225975</v>
      </c>
      <c r="I29" s="32">
        <v>1163000</v>
      </c>
      <c r="J29" s="54">
        <v>1163000</v>
      </c>
      <c r="K29" s="40"/>
      <c r="L29" s="36"/>
    </row>
    <row r="30" spans="1:12" ht="37.5">
      <c r="A30" s="33"/>
      <c r="B30" s="53" t="s">
        <v>219</v>
      </c>
      <c r="C30" s="28">
        <v>10</v>
      </c>
      <c r="D30" s="29">
        <v>1</v>
      </c>
      <c r="E30" s="29">
        <v>3</v>
      </c>
      <c r="F30" s="30" t="s">
        <v>479</v>
      </c>
      <c r="G30" s="31" t="s">
        <v>218</v>
      </c>
      <c r="H30" s="32">
        <v>55000</v>
      </c>
      <c r="I30" s="32">
        <v>55000</v>
      </c>
      <c r="J30" s="54">
        <v>55000</v>
      </c>
      <c r="K30" s="40"/>
      <c r="L30" s="36"/>
    </row>
    <row r="31" spans="1:12" ht="37.5">
      <c r="A31" s="33"/>
      <c r="B31" s="53" t="s">
        <v>30</v>
      </c>
      <c r="C31" s="28">
        <v>10</v>
      </c>
      <c r="D31" s="29">
        <v>1</v>
      </c>
      <c r="E31" s="29">
        <v>3</v>
      </c>
      <c r="F31" s="30" t="s">
        <v>479</v>
      </c>
      <c r="G31" s="31" t="s">
        <v>28</v>
      </c>
      <c r="H31" s="32">
        <v>292000</v>
      </c>
      <c r="I31" s="32">
        <v>482500</v>
      </c>
      <c r="J31" s="54">
        <v>482500</v>
      </c>
      <c r="K31" s="40"/>
      <c r="L31" s="36"/>
    </row>
    <row r="32" spans="1:12" ht="18.75">
      <c r="A32" s="33"/>
      <c r="B32" s="53" t="s">
        <v>178</v>
      </c>
      <c r="C32" s="28">
        <v>10</v>
      </c>
      <c r="D32" s="29">
        <v>1</v>
      </c>
      <c r="E32" s="29">
        <v>3</v>
      </c>
      <c r="F32" s="30" t="s">
        <v>479</v>
      </c>
      <c r="G32" s="31" t="s">
        <v>176</v>
      </c>
      <c r="H32" s="32">
        <v>1500</v>
      </c>
      <c r="I32" s="32">
        <v>0</v>
      </c>
      <c r="J32" s="54">
        <v>0</v>
      </c>
      <c r="K32" s="40"/>
      <c r="L32" s="36"/>
    </row>
    <row r="33" spans="1:12" ht="54" customHeight="1">
      <c r="A33" s="33"/>
      <c r="B33" s="53" t="s">
        <v>478</v>
      </c>
      <c r="C33" s="28">
        <v>10</v>
      </c>
      <c r="D33" s="29">
        <v>1</v>
      </c>
      <c r="E33" s="29">
        <v>3</v>
      </c>
      <c r="F33" s="30" t="s">
        <v>477</v>
      </c>
      <c r="G33" s="31"/>
      <c r="H33" s="32">
        <v>3006000</v>
      </c>
      <c r="I33" s="32">
        <v>2706000</v>
      </c>
      <c r="J33" s="54">
        <v>2706000</v>
      </c>
      <c r="K33" s="40"/>
      <c r="L33" s="36"/>
    </row>
    <row r="34" spans="1:12" ht="37.5" customHeight="1">
      <c r="A34" s="33"/>
      <c r="B34" s="53" t="s">
        <v>235</v>
      </c>
      <c r="C34" s="28">
        <v>10</v>
      </c>
      <c r="D34" s="29">
        <v>1</v>
      </c>
      <c r="E34" s="29">
        <v>3</v>
      </c>
      <c r="F34" s="30" t="s">
        <v>477</v>
      </c>
      <c r="G34" s="31" t="s">
        <v>234</v>
      </c>
      <c r="H34" s="32">
        <v>2921000</v>
      </c>
      <c r="I34" s="32">
        <v>2621000</v>
      </c>
      <c r="J34" s="54">
        <v>2621000</v>
      </c>
      <c r="K34" s="40"/>
      <c r="L34" s="36"/>
    </row>
    <row r="35" spans="1:12" ht="41.25" customHeight="1">
      <c r="A35" s="33"/>
      <c r="B35" s="53" t="s">
        <v>221</v>
      </c>
      <c r="C35" s="28">
        <v>10</v>
      </c>
      <c r="D35" s="29">
        <v>1</v>
      </c>
      <c r="E35" s="29">
        <v>3</v>
      </c>
      <c r="F35" s="30" t="s">
        <v>477</v>
      </c>
      <c r="G35" s="31" t="s">
        <v>220</v>
      </c>
      <c r="H35" s="32">
        <v>85000</v>
      </c>
      <c r="I35" s="32">
        <v>85000</v>
      </c>
      <c r="J35" s="54">
        <v>85000</v>
      </c>
      <c r="K35" s="40"/>
      <c r="L35" s="36"/>
    </row>
    <row r="36" spans="1:12" ht="56.25">
      <c r="A36" s="33"/>
      <c r="B36" s="53" t="s">
        <v>476</v>
      </c>
      <c r="C36" s="28">
        <v>10</v>
      </c>
      <c r="D36" s="29">
        <v>1</v>
      </c>
      <c r="E36" s="29">
        <v>3</v>
      </c>
      <c r="F36" s="30" t="s">
        <v>475</v>
      </c>
      <c r="G36" s="31"/>
      <c r="H36" s="32">
        <v>2872000</v>
      </c>
      <c r="I36" s="32">
        <v>2652000</v>
      </c>
      <c r="J36" s="54">
        <v>2652000</v>
      </c>
      <c r="K36" s="40"/>
      <c r="L36" s="36"/>
    </row>
    <row r="37" spans="1:12" ht="36" customHeight="1">
      <c r="A37" s="33"/>
      <c r="B37" s="53" t="s">
        <v>235</v>
      </c>
      <c r="C37" s="28">
        <v>10</v>
      </c>
      <c r="D37" s="29">
        <v>1</v>
      </c>
      <c r="E37" s="29">
        <v>3</v>
      </c>
      <c r="F37" s="30" t="s">
        <v>475</v>
      </c>
      <c r="G37" s="31" t="s">
        <v>234</v>
      </c>
      <c r="H37" s="32">
        <v>2787000</v>
      </c>
      <c r="I37" s="32">
        <v>2567000</v>
      </c>
      <c r="J37" s="54">
        <v>2567000</v>
      </c>
      <c r="K37" s="40"/>
      <c r="L37" s="36"/>
    </row>
    <row r="38" spans="1:12" ht="39" customHeight="1">
      <c r="A38" s="33"/>
      <c r="B38" s="53" t="s">
        <v>221</v>
      </c>
      <c r="C38" s="28">
        <v>10</v>
      </c>
      <c r="D38" s="29">
        <v>1</v>
      </c>
      <c r="E38" s="29">
        <v>3</v>
      </c>
      <c r="F38" s="30" t="s">
        <v>475</v>
      </c>
      <c r="G38" s="31" t="s">
        <v>220</v>
      </c>
      <c r="H38" s="32">
        <v>85000</v>
      </c>
      <c r="I38" s="32">
        <v>85000</v>
      </c>
      <c r="J38" s="54">
        <v>85000</v>
      </c>
      <c r="K38" s="40"/>
      <c r="L38" s="36"/>
    </row>
    <row r="39" spans="1:12" ht="57" customHeight="1">
      <c r="A39" s="33"/>
      <c r="B39" s="53" t="s">
        <v>463</v>
      </c>
      <c r="C39" s="28">
        <v>10</v>
      </c>
      <c r="D39" s="29">
        <v>1</v>
      </c>
      <c r="E39" s="29">
        <v>3</v>
      </c>
      <c r="F39" s="30" t="s">
        <v>462</v>
      </c>
      <c r="G39" s="31"/>
      <c r="H39" s="32">
        <v>9000</v>
      </c>
      <c r="I39" s="32">
        <v>11000</v>
      </c>
      <c r="J39" s="54">
        <v>11000</v>
      </c>
      <c r="K39" s="40"/>
      <c r="L39" s="36"/>
    </row>
    <row r="40" spans="1:12" ht="18.75" customHeight="1">
      <c r="A40" s="33"/>
      <c r="B40" s="53" t="s">
        <v>22</v>
      </c>
      <c r="C40" s="28">
        <v>10</v>
      </c>
      <c r="D40" s="29">
        <v>1</v>
      </c>
      <c r="E40" s="29">
        <v>3</v>
      </c>
      <c r="F40" s="30" t="s">
        <v>462</v>
      </c>
      <c r="G40" s="31" t="s">
        <v>20</v>
      </c>
      <c r="H40" s="32">
        <v>9000</v>
      </c>
      <c r="I40" s="32">
        <v>11000</v>
      </c>
      <c r="J40" s="54">
        <v>11000</v>
      </c>
      <c r="K40" s="40"/>
      <c r="L40" s="36"/>
    </row>
    <row r="41" spans="1:12" ht="38.25" customHeight="1">
      <c r="A41" s="33"/>
      <c r="B41" s="53" t="s">
        <v>323</v>
      </c>
      <c r="C41" s="28">
        <v>10</v>
      </c>
      <c r="D41" s="29">
        <v>1</v>
      </c>
      <c r="E41" s="29">
        <v>6</v>
      </c>
      <c r="F41" s="30"/>
      <c r="G41" s="31"/>
      <c r="H41" s="32">
        <v>5570000</v>
      </c>
      <c r="I41" s="32">
        <v>5020000</v>
      </c>
      <c r="J41" s="54">
        <v>5020000</v>
      </c>
      <c r="K41" s="40"/>
      <c r="L41" s="36"/>
    </row>
    <row r="42" spans="1:12" ht="18.75">
      <c r="A42" s="33"/>
      <c r="B42" s="53" t="s">
        <v>503</v>
      </c>
      <c r="C42" s="28">
        <v>10</v>
      </c>
      <c r="D42" s="29">
        <v>1</v>
      </c>
      <c r="E42" s="29">
        <v>6</v>
      </c>
      <c r="F42" s="30" t="s">
        <v>504</v>
      </c>
      <c r="G42" s="31"/>
      <c r="H42" s="32"/>
      <c r="I42" s="32"/>
      <c r="J42" s="54"/>
      <c r="K42" s="40"/>
      <c r="L42" s="36"/>
    </row>
    <row r="43" spans="1:12" ht="37.5">
      <c r="A43" s="33"/>
      <c r="B43" s="53" t="s">
        <v>464</v>
      </c>
      <c r="C43" s="28">
        <v>10</v>
      </c>
      <c r="D43" s="29">
        <v>1</v>
      </c>
      <c r="E43" s="29">
        <v>6</v>
      </c>
      <c r="F43" s="30">
        <v>4010000</v>
      </c>
      <c r="G43" s="31"/>
      <c r="H43" s="32">
        <v>5570000</v>
      </c>
      <c r="I43" s="32">
        <v>5020000</v>
      </c>
      <c r="J43" s="54">
        <v>5020000</v>
      </c>
      <c r="K43" s="40"/>
      <c r="L43" s="36"/>
    </row>
    <row r="44" spans="1:12" ht="54" customHeight="1">
      <c r="A44" s="33"/>
      <c r="B44" s="53" t="s">
        <v>474</v>
      </c>
      <c r="C44" s="28">
        <v>10</v>
      </c>
      <c r="D44" s="29">
        <v>1</v>
      </c>
      <c r="E44" s="29">
        <v>6</v>
      </c>
      <c r="F44" s="30" t="s">
        <v>473</v>
      </c>
      <c r="G44" s="31"/>
      <c r="H44" s="32">
        <v>3793000</v>
      </c>
      <c r="I44" s="32">
        <v>3443000</v>
      </c>
      <c r="J44" s="54">
        <v>3443000</v>
      </c>
      <c r="K44" s="40"/>
      <c r="L44" s="36"/>
    </row>
    <row r="45" spans="1:12" ht="35.25" customHeight="1">
      <c r="A45" s="33"/>
      <c r="B45" s="53" t="s">
        <v>235</v>
      </c>
      <c r="C45" s="28">
        <v>10</v>
      </c>
      <c r="D45" s="29">
        <v>1</v>
      </c>
      <c r="E45" s="29">
        <v>6</v>
      </c>
      <c r="F45" s="30" t="s">
        <v>473</v>
      </c>
      <c r="G45" s="31" t="s">
        <v>234</v>
      </c>
      <c r="H45" s="32">
        <v>3683000</v>
      </c>
      <c r="I45" s="32">
        <v>3333000</v>
      </c>
      <c r="J45" s="54">
        <v>3333000</v>
      </c>
      <c r="K45" s="40"/>
      <c r="L45" s="36"/>
    </row>
    <row r="46" spans="1:12" ht="38.25" customHeight="1">
      <c r="A46" s="33"/>
      <c r="B46" s="53" t="s">
        <v>221</v>
      </c>
      <c r="C46" s="28">
        <v>10</v>
      </c>
      <c r="D46" s="29">
        <v>1</v>
      </c>
      <c r="E46" s="29">
        <v>6</v>
      </c>
      <c r="F46" s="30" t="s">
        <v>473</v>
      </c>
      <c r="G46" s="31" t="s">
        <v>220</v>
      </c>
      <c r="H46" s="32">
        <v>110000</v>
      </c>
      <c r="I46" s="32">
        <v>110000</v>
      </c>
      <c r="J46" s="54">
        <v>110000</v>
      </c>
      <c r="K46" s="40"/>
      <c r="L46" s="36"/>
    </row>
    <row r="47" spans="1:12" ht="53.25" customHeight="1">
      <c r="A47" s="33"/>
      <c r="B47" s="53" t="s">
        <v>472</v>
      </c>
      <c r="C47" s="28">
        <v>10</v>
      </c>
      <c r="D47" s="29">
        <v>1</v>
      </c>
      <c r="E47" s="29">
        <v>6</v>
      </c>
      <c r="F47" s="30" t="s">
        <v>471</v>
      </c>
      <c r="G47" s="31"/>
      <c r="H47" s="32">
        <v>1777000</v>
      </c>
      <c r="I47" s="32">
        <v>1577000</v>
      </c>
      <c r="J47" s="54">
        <v>1577000</v>
      </c>
      <c r="K47" s="40"/>
      <c r="L47" s="36"/>
    </row>
    <row r="48" spans="1:12" ht="36.75" customHeight="1">
      <c r="A48" s="33"/>
      <c r="B48" s="53" t="s">
        <v>235</v>
      </c>
      <c r="C48" s="28">
        <v>10</v>
      </c>
      <c r="D48" s="29">
        <v>1</v>
      </c>
      <c r="E48" s="29">
        <v>6</v>
      </c>
      <c r="F48" s="30" t="s">
        <v>471</v>
      </c>
      <c r="G48" s="31" t="s">
        <v>234</v>
      </c>
      <c r="H48" s="32">
        <v>1667000</v>
      </c>
      <c r="I48" s="32">
        <v>1467000</v>
      </c>
      <c r="J48" s="54">
        <v>1467000</v>
      </c>
      <c r="K48" s="40"/>
      <c r="L48" s="36"/>
    </row>
    <row r="49" spans="1:12" ht="33.75" customHeight="1">
      <c r="A49" s="33"/>
      <c r="B49" s="53" t="s">
        <v>221</v>
      </c>
      <c r="C49" s="28">
        <v>10</v>
      </c>
      <c r="D49" s="29">
        <v>1</v>
      </c>
      <c r="E49" s="29">
        <v>6</v>
      </c>
      <c r="F49" s="30" t="s">
        <v>471</v>
      </c>
      <c r="G49" s="31" t="s">
        <v>220</v>
      </c>
      <c r="H49" s="32">
        <v>110000</v>
      </c>
      <c r="I49" s="32">
        <v>110000</v>
      </c>
      <c r="J49" s="54">
        <v>110000</v>
      </c>
      <c r="K49" s="40"/>
      <c r="L49" s="36"/>
    </row>
    <row r="50" spans="1:12" ht="18.75">
      <c r="A50" s="33"/>
      <c r="B50" s="53" t="s">
        <v>121</v>
      </c>
      <c r="C50" s="28">
        <v>10</v>
      </c>
      <c r="D50" s="29">
        <v>1</v>
      </c>
      <c r="E50" s="29">
        <v>13</v>
      </c>
      <c r="F50" s="30"/>
      <c r="G50" s="31"/>
      <c r="H50" s="32">
        <v>1656025</v>
      </c>
      <c r="I50" s="32">
        <v>1900000</v>
      </c>
      <c r="J50" s="54">
        <v>1900000</v>
      </c>
      <c r="K50" s="40"/>
      <c r="L50" s="36"/>
    </row>
    <row r="51" spans="1:12" ht="18.75">
      <c r="A51" s="33"/>
      <c r="B51" s="53" t="s">
        <v>503</v>
      </c>
      <c r="C51" s="28">
        <v>10</v>
      </c>
      <c r="D51" s="29">
        <v>1</v>
      </c>
      <c r="E51" s="29">
        <v>13</v>
      </c>
      <c r="F51" s="30" t="s">
        <v>504</v>
      </c>
      <c r="G51" s="31"/>
      <c r="H51" s="32">
        <f>H52</f>
        <v>1656025</v>
      </c>
      <c r="I51" s="32">
        <f t="shared" ref="I51:J51" si="2">I52</f>
        <v>1900000</v>
      </c>
      <c r="J51" s="54">
        <f t="shared" si="2"/>
        <v>1900000</v>
      </c>
      <c r="K51" s="40"/>
      <c r="L51" s="36"/>
    </row>
    <row r="52" spans="1:12" ht="37.5">
      <c r="A52" s="33"/>
      <c r="B52" s="53" t="s">
        <v>464</v>
      </c>
      <c r="C52" s="28">
        <v>10</v>
      </c>
      <c r="D52" s="29">
        <v>1</v>
      </c>
      <c r="E52" s="29">
        <v>13</v>
      </c>
      <c r="F52" s="30">
        <v>4010000</v>
      </c>
      <c r="G52" s="31"/>
      <c r="H52" s="32">
        <v>1656025</v>
      </c>
      <c r="I52" s="32">
        <v>1900000</v>
      </c>
      <c r="J52" s="54">
        <v>1900000</v>
      </c>
      <c r="K52" s="40"/>
      <c r="L52" s="36"/>
    </row>
    <row r="53" spans="1:12" ht="56.25" customHeight="1">
      <c r="A53" s="33"/>
      <c r="B53" s="53" t="s">
        <v>463</v>
      </c>
      <c r="C53" s="28">
        <v>10</v>
      </c>
      <c r="D53" s="29">
        <v>1</v>
      </c>
      <c r="E53" s="29">
        <v>13</v>
      </c>
      <c r="F53" s="30" t="s">
        <v>462</v>
      </c>
      <c r="G53" s="31"/>
      <c r="H53" s="32">
        <v>546025</v>
      </c>
      <c r="I53" s="32">
        <v>590000</v>
      </c>
      <c r="J53" s="54">
        <v>590000</v>
      </c>
      <c r="K53" s="40"/>
      <c r="L53" s="36"/>
    </row>
    <row r="54" spans="1:12" ht="37.5">
      <c r="A54" s="33"/>
      <c r="B54" s="53" t="s">
        <v>30</v>
      </c>
      <c r="C54" s="28">
        <v>10</v>
      </c>
      <c r="D54" s="29">
        <v>1</v>
      </c>
      <c r="E54" s="29">
        <v>13</v>
      </c>
      <c r="F54" s="30" t="s">
        <v>462</v>
      </c>
      <c r="G54" s="31" t="s">
        <v>28</v>
      </c>
      <c r="H54" s="32">
        <v>180000</v>
      </c>
      <c r="I54" s="32">
        <v>230000</v>
      </c>
      <c r="J54" s="54">
        <v>230000</v>
      </c>
      <c r="K54" s="40"/>
      <c r="L54" s="36"/>
    </row>
    <row r="55" spans="1:12" ht="18.75">
      <c r="A55" s="33"/>
      <c r="B55" s="53" t="s">
        <v>120</v>
      </c>
      <c r="C55" s="28">
        <v>10</v>
      </c>
      <c r="D55" s="29">
        <v>1</v>
      </c>
      <c r="E55" s="29">
        <v>13</v>
      </c>
      <c r="F55" s="30" t="s">
        <v>462</v>
      </c>
      <c r="G55" s="31" t="s">
        <v>119</v>
      </c>
      <c r="H55" s="32">
        <v>366025</v>
      </c>
      <c r="I55" s="32">
        <v>360000</v>
      </c>
      <c r="J55" s="54">
        <v>360000</v>
      </c>
      <c r="K55" s="40"/>
      <c r="L55" s="36"/>
    </row>
    <row r="56" spans="1:12" ht="70.5" customHeight="1">
      <c r="A56" s="33"/>
      <c r="B56" s="53" t="s">
        <v>470</v>
      </c>
      <c r="C56" s="28">
        <v>10</v>
      </c>
      <c r="D56" s="29">
        <v>1</v>
      </c>
      <c r="E56" s="29">
        <v>13</v>
      </c>
      <c r="F56" s="30" t="s">
        <v>469</v>
      </c>
      <c r="G56" s="31"/>
      <c r="H56" s="32">
        <v>660000</v>
      </c>
      <c r="I56" s="32">
        <v>860000</v>
      </c>
      <c r="J56" s="54">
        <v>860000</v>
      </c>
      <c r="K56" s="40"/>
      <c r="L56" s="36"/>
    </row>
    <row r="57" spans="1:12" ht="18.75">
      <c r="A57" s="33"/>
      <c r="B57" s="53" t="s">
        <v>229</v>
      </c>
      <c r="C57" s="28">
        <v>10</v>
      </c>
      <c r="D57" s="29">
        <v>1</v>
      </c>
      <c r="E57" s="29">
        <v>13</v>
      </c>
      <c r="F57" s="30" t="s">
        <v>469</v>
      </c>
      <c r="G57" s="31" t="s">
        <v>227</v>
      </c>
      <c r="H57" s="32">
        <v>660000</v>
      </c>
      <c r="I57" s="32">
        <v>860000</v>
      </c>
      <c r="J57" s="54">
        <v>860000</v>
      </c>
      <c r="K57" s="40"/>
      <c r="L57" s="36"/>
    </row>
    <row r="58" spans="1:12" ht="108" customHeight="1">
      <c r="A58" s="33"/>
      <c r="B58" s="53" t="s">
        <v>468</v>
      </c>
      <c r="C58" s="28">
        <v>10</v>
      </c>
      <c r="D58" s="29">
        <v>1</v>
      </c>
      <c r="E58" s="29">
        <v>13</v>
      </c>
      <c r="F58" s="30" t="s">
        <v>466</v>
      </c>
      <c r="G58" s="31"/>
      <c r="H58" s="32">
        <v>450000</v>
      </c>
      <c r="I58" s="32">
        <v>450000</v>
      </c>
      <c r="J58" s="54">
        <v>450000</v>
      </c>
      <c r="K58" s="40"/>
      <c r="L58" s="36"/>
    </row>
    <row r="59" spans="1:12" ht="35.25" customHeight="1">
      <c r="A59" s="33"/>
      <c r="B59" s="53" t="s">
        <v>467</v>
      </c>
      <c r="C59" s="28">
        <v>10</v>
      </c>
      <c r="D59" s="29">
        <v>1</v>
      </c>
      <c r="E59" s="29">
        <v>13</v>
      </c>
      <c r="F59" s="30" t="s">
        <v>466</v>
      </c>
      <c r="G59" s="31" t="s">
        <v>465</v>
      </c>
      <c r="H59" s="32">
        <v>450000</v>
      </c>
      <c r="I59" s="32">
        <v>450000</v>
      </c>
      <c r="J59" s="54">
        <v>450000</v>
      </c>
      <c r="K59" s="40"/>
      <c r="L59" s="36"/>
    </row>
    <row r="60" spans="1:12" ht="21.75" customHeight="1">
      <c r="A60" s="33"/>
      <c r="B60" s="51" t="s">
        <v>115</v>
      </c>
      <c r="C60" s="23">
        <v>10</v>
      </c>
      <c r="D60" s="24">
        <v>4</v>
      </c>
      <c r="E60" s="24"/>
      <c r="F60" s="25"/>
      <c r="G60" s="26"/>
      <c r="H60" s="27">
        <v>93000</v>
      </c>
      <c r="I60" s="27">
        <v>93000</v>
      </c>
      <c r="J60" s="52">
        <v>93000</v>
      </c>
      <c r="K60" s="40"/>
      <c r="L60" s="36"/>
    </row>
    <row r="61" spans="1:12" ht="18.75">
      <c r="A61" s="33"/>
      <c r="B61" s="53" t="s">
        <v>273</v>
      </c>
      <c r="C61" s="28">
        <v>10</v>
      </c>
      <c r="D61" s="29">
        <v>4</v>
      </c>
      <c r="E61" s="29">
        <v>10</v>
      </c>
      <c r="F61" s="30"/>
      <c r="G61" s="31"/>
      <c r="H61" s="32">
        <v>93000</v>
      </c>
      <c r="I61" s="32">
        <v>93000</v>
      </c>
      <c r="J61" s="54">
        <v>93000</v>
      </c>
      <c r="K61" s="40"/>
      <c r="L61" s="36"/>
    </row>
    <row r="62" spans="1:12" ht="18.75">
      <c r="A62" s="33"/>
      <c r="B62" s="53" t="s">
        <v>503</v>
      </c>
      <c r="C62" s="28">
        <v>10</v>
      </c>
      <c r="D62" s="29">
        <v>4</v>
      </c>
      <c r="E62" s="29">
        <v>10</v>
      </c>
      <c r="F62" s="30" t="s">
        <v>504</v>
      </c>
      <c r="G62" s="31"/>
      <c r="H62" s="32">
        <f>H63</f>
        <v>93000</v>
      </c>
      <c r="I62" s="32">
        <f t="shared" ref="I62:J62" si="3">I63</f>
        <v>93000</v>
      </c>
      <c r="J62" s="54">
        <f t="shared" si="3"/>
        <v>93000</v>
      </c>
      <c r="K62" s="40"/>
      <c r="L62" s="36"/>
    </row>
    <row r="63" spans="1:12" ht="37.5">
      <c r="A63" s="33"/>
      <c r="B63" s="53" t="s">
        <v>464</v>
      </c>
      <c r="C63" s="28">
        <v>10</v>
      </c>
      <c r="D63" s="29">
        <v>4</v>
      </c>
      <c r="E63" s="29">
        <v>10</v>
      </c>
      <c r="F63" s="30">
        <v>4010000</v>
      </c>
      <c r="G63" s="31"/>
      <c r="H63" s="32">
        <v>93000</v>
      </c>
      <c r="I63" s="32">
        <v>93000</v>
      </c>
      <c r="J63" s="54">
        <v>93000</v>
      </c>
      <c r="K63" s="40"/>
      <c r="L63" s="36"/>
    </row>
    <row r="64" spans="1:12" ht="54" customHeight="1">
      <c r="A64" s="33"/>
      <c r="B64" s="53" t="s">
        <v>463</v>
      </c>
      <c r="C64" s="28">
        <v>10</v>
      </c>
      <c r="D64" s="29">
        <v>4</v>
      </c>
      <c r="E64" s="29">
        <v>10</v>
      </c>
      <c r="F64" s="30" t="s">
        <v>462</v>
      </c>
      <c r="G64" s="31"/>
      <c r="H64" s="32">
        <v>93000</v>
      </c>
      <c r="I64" s="32">
        <v>93000</v>
      </c>
      <c r="J64" s="54">
        <v>93000</v>
      </c>
      <c r="K64" s="40"/>
      <c r="L64" s="36"/>
    </row>
    <row r="65" spans="1:12" ht="37.5">
      <c r="A65" s="33"/>
      <c r="B65" s="53" t="s">
        <v>219</v>
      </c>
      <c r="C65" s="28">
        <v>10</v>
      </c>
      <c r="D65" s="29">
        <v>4</v>
      </c>
      <c r="E65" s="29">
        <v>10</v>
      </c>
      <c r="F65" s="30" t="s">
        <v>462</v>
      </c>
      <c r="G65" s="31" t="s">
        <v>218</v>
      </c>
      <c r="H65" s="32">
        <v>93000</v>
      </c>
      <c r="I65" s="32">
        <v>93000</v>
      </c>
      <c r="J65" s="54">
        <v>93000</v>
      </c>
      <c r="K65" s="40"/>
      <c r="L65" s="36"/>
    </row>
    <row r="66" spans="1:12" ht="21" customHeight="1">
      <c r="A66" s="33"/>
      <c r="B66" s="51" t="s">
        <v>331</v>
      </c>
      <c r="C66" s="23">
        <v>10</v>
      </c>
      <c r="D66" s="24">
        <v>12</v>
      </c>
      <c r="E66" s="24"/>
      <c r="F66" s="25"/>
      <c r="G66" s="26"/>
      <c r="H66" s="27">
        <v>700000</v>
      </c>
      <c r="I66" s="27">
        <v>700000</v>
      </c>
      <c r="J66" s="52">
        <v>700000</v>
      </c>
      <c r="K66" s="40"/>
      <c r="L66" s="36"/>
    </row>
    <row r="67" spans="1:12" ht="18.75">
      <c r="A67" s="33"/>
      <c r="B67" s="53" t="s">
        <v>330</v>
      </c>
      <c r="C67" s="28">
        <v>10</v>
      </c>
      <c r="D67" s="29">
        <v>12</v>
      </c>
      <c r="E67" s="29">
        <v>4</v>
      </c>
      <c r="F67" s="30"/>
      <c r="G67" s="31"/>
      <c r="H67" s="32">
        <v>700000</v>
      </c>
      <c r="I67" s="32">
        <v>700000</v>
      </c>
      <c r="J67" s="54">
        <v>700000</v>
      </c>
      <c r="K67" s="40"/>
      <c r="L67" s="36"/>
    </row>
    <row r="68" spans="1:12" ht="20.25" customHeight="1">
      <c r="A68" s="33"/>
      <c r="B68" s="53" t="s">
        <v>503</v>
      </c>
      <c r="C68" s="28">
        <v>10</v>
      </c>
      <c r="D68" s="29">
        <v>12</v>
      </c>
      <c r="E68" s="29">
        <v>4</v>
      </c>
      <c r="F68" s="30" t="s">
        <v>504</v>
      </c>
      <c r="G68" s="31"/>
      <c r="H68" s="32"/>
      <c r="I68" s="32"/>
      <c r="J68" s="54"/>
      <c r="K68" s="40"/>
      <c r="L68" s="36"/>
    </row>
    <row r="69" spans="1:12" ht="37.5" customHeight="1">
      <c r="A69" s="33"/>
      <c r="B69" s="53" t="s">
        <v>464</v>
      </c>
      <c r="C69" s="28">
        <v>10</v>
      </c>
      <c r="D69" s="29">
        <v>12</v>
      </c>
      <c r="E69" s="29">
        <v>4</v>
      </c>
      <c r="F69" s="30">
        <v>4010000</v>
      </c>
      <c r="G69" s="31"/>
      <c r="H69" s="32">
        <v>700000</v>
      </c>
      <c r="I69" s="32">
        <v>700000</v>
      </c>
      <c r="J69" s="54">
        <v>700000</v>
      </c>
      <c r="K69" s="40"/>
      <c r="L69" s="36"/>
    </row>
    <row r="70" spans="1:12" ht="54.75" customHeight="1">
      <c r="A70" s="33"/>
      <c r="B70" s="53" t="s">
        <v>463</v>
      </c>
      <c r="C70" s="28">
        <v>10</v>
      </c>
      <c r="D70" s="29">
        <v>12</v>
      </c>
      <c r="E70" s="29">
        <v>4</v>
      </c>
      <c r="F70" s="30" t="s">
        <v>462</v>
      </c>
      <c r="G70" s="31"/>
      <c r="H70" s="32">
        <v>700000</v>
      </c>
      <c r="I70" s="32">
        <v>700000</v>
      </c>
      <c r="J70" s="54">
        <v>700000</v>
      </c>
      <c r="K70" s="40"/>
      <c r="L70" s="36"/>
    </row>
    <row r="71" spans="1:12" ht="36.75" customHeight="1">
      <c r="A71" s="33"/>
      <c r="B71" s="53" t="s">
        <v>30</v>
      </c>
      <c r="C71" s="28">
        <v>10</v>
      </c>
      <c r="D71" s="29">
        <v>12</v>
      </c>
      <c r="E71" s="29">
        <v>4</v>
      </c>
      <c r="F71" s="30" t="s">
        <v>462</v>
      </c>
      <c r="G71" s="31" t="s">
        <v>28</v>
      </c>
      <c r="H71" s="32">
        <v>700000</v>
      </c>
      <c r="I71" s="32">
        <v>700000</v>
      </c>
      <c r="J71" s="54">
        <v>700000</v>
      </c>
      <c r="K71" s="40"/>
      <c r="L71" s="36"/>
    </row>
    <row r="72" spans="1:12" ht="21" customHeight="1">
      <c r="A72" s="33"/>
      <c r="B72" s="51" t="s">
        <v>461</v>
      </c>
      <c r="C72" s="23">
        <v>40</v>
      </c>
      <c r="D72" s="24"/>
      <c r="E72" s="24"/>
      <c r="F72" s="25"/>
      <c r="G72" s="26"/>
      <c r="H72" s="27">
        <f>H73+H137+H147+H171+H217+H228+H239+H246+H304+H310</f>
        <v>534997800</v>
      </c>
      <c r="I72" s="27">
        <v>581431100</v>
      </c>
      <c r="J72" s="52">
        <v>605586800</v>
      </c>
      <c r="K72" s="40"/>
      <c r="L72" s="36"/>
    </row>
    <row r="73" spans="1:12" ht="21" customHeight="1">
      <c r="A73" s="33"/>
      <c r="B73" s="51" t="s">
        <v>122</v>
      </c>
      <c r="C73" s="23">
        <v>40</v>
      </c>
      <c r="D73" s="24">
        <v>1</v>
      </c>
      <c r="E73" s="24"/>
      <c r="F73" s="25"/>
      <c r="G73" s="26"/>
      <c r="H73" s="27">
        <f>H74+H86+H91</f>
        <v>199273302.57999998</v>
      </c>
      <c r="I73" s="27">
        <v>197061700</v>
      </c>
      <c r="J73" s="52">
        <v>196733000</v>
      </c>
      <c r="K73" s="40"/>
      <c r="L73" s="36"/>
    </row>
    <row r="74" spans="1:12" ht="55.5" customHeight="1">
      <c r="A74" s="33"/>
      <c r="B74" s="53" t="s">
        <v>460</v>
      </c>
      <c r="C74" s="28">
        <v>40</v>
      </c>
      <c r="D74" s="29">
        <v>1</v>
      </c>
      <c r="E74" s="29">
        <v>4</v>
      </c>
      <c r="F74" s="30" t="s">
        <v>0</v>
      </c>
      <c r="G74" s="31"/>
      <c r="H74" s="32">
        <v>93195900</v>
      </c>
      <c r="I74" s="32">
        <v>91026300</v>
      </c>
      <c r="J74" s="54">
        <v>91112300</v>
      </c>
      <c r="K74" s="40"/>
      <c r="L74" s="36"/>
    </row>
    <row r="75" spans="1:12" ht="54.75" customHeight="1">
      <c r="A75" s="33"/>
      <c r="B75" s="53" t="s">
        <v>505</v>
      </c>
      <c r="C75" s="28">
        <v>40</v>
      </c>
      <c r="D75" s="29">
        <v>1</v>
      </c>
      <c r="E75" s="29">
        <v>4</v>
      </c>
      <c r="F75" s="30" t="s">
        <v>506</v>
      </c>
      <c r="G75" s="31"/>
      <c r="H75" s="32">
        <f>H76</f>
        <v>93195900</v>
      </c>
      <c r="I75" s="32">
        <f t="shared" ref="I75:J75" si="4">I76</f>
        <v>91026300</v>
      </c>
      <c r="J75" s="54">
        <f t="shared" si="4"/>
        <v>91112300</v>
      </c>
      <c r="K75" s="40"/>
      <c r="L75" s="36"/>
    </row>
    <row r="76" spans="1:12" ht="91.5" customHeight="1">
      <c r="A76" s="33"/>
      <c r="B76" s="53" t="s">
        <v>408</v>
      </c>
      <c r="C76" s="28">
        <v>40</v>
      </c>
      <c r="D76" s="29">
        <v>1</v>
      </c>
      <c r="E76" s="29">
        <v>4</v>
      </c>
      <c r="F76" s="30">
        <v>1610000</v>
      </c>
      <c r="G76" s="31"/>
      <c r="H76" s="32">
        <v>93195900</v>
      </c>
      <c r="I76" s="32">
        <v>91026300</v>
      </c>
      <c r="J76" s="54">
        <v>91112300</v>
      </c>
      <c r="K76" s="40"/>
      <c r="L76" s="36"/>
    </row>
    <row r="77" spans="1:12" ht="108.75" customHeight="1">
      <c r="A77" s="33"/>
      <c r="B77" s="53" t="s">
        <v>432</v>
      </c>
      <c r="C77" s="28">
        <v>40</v>
      </c>
      <c r="D77" s="29">
        <v>1</v>
      </c>
      <c r="E77" s="29">
        <v>4</v>
      </c>
      <c r="F77" s="30" t="s">
        <v>431</v>
      </c>
      <c r="G77" s="31"/>
      <c r="H77" s="32">
        <v>89129900</v>
      </c>
      <c r="I77" s="32">
        <v>86960300</v>
      </c>
      <c r="J77" s="54">
        <v>87046300</v>
      </c>
      <c r="K77" s="40"/>
      <c r="L77" s="36"/>
    </row>
    <row r="78" spans="1:12" ht="35.25" customHeight="1">
      <c r="A78" s="33"/>
      <c r="B78" s="53" t="s">
        <v>235</v>
      </c>
      <c r="C78" s="28">
        <v>40</v>
      </c>
      <c r="D78" s="29">
        <v>1</v>
      </c>
      <c r="E78" s="29">
        <v>4</v>
      </c>
      <c r="F78" s="30" t="s">
        <v>431</v>
      </c>
      <c r="G78" s="31" t="s">
        <v>234</v>
      </c>
      <c r="H78" s="32">
        <v>79771300</v>
      </c>
      <c r="I78" s="32">
        <v>77491900</v>
      </c>
      <c r="J78" s="54">
        <v>77491900</v>
      </c>
      <c r="K78" s="40"/>
      <c r="L78" s="36"/>
    </row>
    <row r="79" spans="1:12" ht="34.5" customHeight="1">
      <c r="A79" s="33"/>
      <c r="B79" s="53" t="s">
        <v>221</v>
      </c>
      <c r="C79" s="28">
        <v>40</v>
      </c>
      <c r="D79" s="29">
        <v>1</v>
      </c>
      <c r="E79" s="29">
        <v>4</v>
      </c>
      <c r="F79" s="30" t="s">
        <v>431</v>
      </c>
      <c r="G79" s="31" t="s">
        <v>220</v>
      </c>
      <c r="H79" s="32">
        <v>5537000</v>
      </c>
      <c r="I79" s="32">
        <v>5537000</v>
      </c>
      <c r="J79" s="54">
        <v>5537000</v>
      </c>
      <c r="K79" s="40"/>
      <c r="L79" s="36"/>
    </row>
    <row r="80" spans="1:12" ht="37.5">
      <c r="A80" s="33"/>
      <c r="B80" s="53" t="s">
        <v>219</v>
      </c>
      <c r="C80" s="28">
        <v>40</v>
      </c>
      <c r="D80" s="29">
        <v>1</v>
      </c>
      <c r="E80" s="29">
        <v>4</v>
      </c>
      <c r="F80" s="30" t="s">
        <v>431</v>
      </c>
      <c r="G80" s="31" t="s">
        <v>218</v>
      </c>
      <c r="H80" s="32">
        <v>2130400</v>
      </c>
      <c r="I80" s="32">
        <v>2210800</v>
      </c>
      <c r="J80" s="54">
        <v>2293000</v>
      </c>
      <c r="K80" s="40"/>
      <c r="L80" s="36"/>
    </row>
    <row r="81" spans="1:12" ht="37.5">
      <c r="A81" s="33"/>
      <c r="B81" s="53" t="s">
        <v>30</v>
      </c>
      <c r="C81" s="28">
        <v>40</v>
      </c>
      <c r="D81" s="29">
        <v>1</v>
      </c>
      <c r="E81" s="29">
        <v>4</v>
      </c>
      <c r="F81" s="30" t="s">
        <v>431</v>
      </c>
      <c r="G81" s="31" t="s">
        <v>28</v>
      </c>
      <c r="H81" s="32">
        <v>1660800</v>
      </c>
      <c r="I81" s="32">
        <v>1690200</v>
      </c>
      <c r="J81" s="54">
        <v>1694000</v>
      </c>
      <c r="K81" s="40"/>
      <c r="L81" s="36"/>
    </row>
    <row r="82" spans="1:12" ht="18.75">
      <c r="A82" s="33"/>
      <c r="B82" s="53" t="s">
        <v>178</v>
      </c>
      <c r="C82" s="28">
        <v>40</v>
      </c>
      <c r="D82" s="29">
        <v>1</v>
      </c>
      <c r="E82" s="29">
        <v>4</v>
      </c>
      <c r="F82" s="30" t="s">
        <v>431</v>
      </c>
      <c r="G82" s="31" t="s">
        <v>176</v>
      </c>
      <c r="H82" s="32">
        <v>30400</v>
      </c>
      <c r="I82" s="32">
        <v>30400</v>
      </c>
      <c r="J82" s="54">
        <v>30400</v>
      </c>
      <c r="K82" s="40"/>
      <c r="L82" s="36"/>
    </row>
    <row r="83" spans="1:12" ht="111" customHeight="1">
      <c r="A83" s="33"/>
      <c r="B83" s="53" t="s">
        <v>459</v>
      </c>
      <c r="C83" s="28">
        <v>40</v>
      </c>
      <c r="D83" s="29">
        <v>1</v>
      </c>
      <c r="E83" s="29">
        <v>4</v>
      </c>
      <c r="F83" s="30" t="s">
        <v>458</v>
      </c>
      <c r="G83" s="31"/>
      <c r="H83" s="32">
        <v>4066000</v>
      </c>
      <c r="I83" s="32">
        <v>4066000</v>
      </c>
      <c r="J83" s="54">
        <v>4066000</v>
      </c>
      <c r="K83" s="40"/>
      <c r="L83" s="36"/>
    </row>
    <row r="84" spans="1:12" ht="36" customHeight="1">
      <c r="A84" s="33"/>
      <c r="B84" s="53" t="s">
        <v>235</v>
      </c>
      <c r="C84" s="28">
        <v>40</v>
      </c>
      <c r="D84" s="29">
        <v>1</v>
      </c>
      <c r="E84" s="29">
        <v>4</v>
      </c>
      <c r="F84" s="30" t="s">
        <v>458</v>
      </c>
      <c r="G84" s="31" t="s">
        <v>234</v>
      </c>
      <c r="H84" s="32">
        <v>3966000</v>
      </c>
      <c r="I84" s="32">
        <v>3966000</v>
      </c>
      <c r="J84" s="54">
        <v>3966000</v>
      </c>
      <c r="K84" s="40"/>
      <c r="L84" s="36"/>
    </row>
    <row r="85" spans="1:12" ht="33.75" customHeight="1">
      <c r="A85" s="33"/>
      <c r="B85" s="53" t="s">
        <v>221</v>
      </c>
      <c r="C85" s="28">
        <v>40</v>
      </c>
      <c r="D85" s="29">
        <v>1</v>
      </c>
      <c r="E85" s="29">
        <v>4</v>
      </c>
      <c r="F85" s="30" t="s">
        <v>458</v>
      </c>
      <c r="G85" s="31" t="s">
        <v>220</v>
      </c>
      <c r="H85" s="32">
        <v>100000</v>
      </c>
      <c r="I85" s="32">
        <v>100000</v>
      </c>
      <c r="J85" s="54">
        <v>100000</v>
      </c>
      <c r="K85" s="40"/>
      <c r="L85" s="36"/>
    </row>
    <row r="86" spans="1:12" ht="18.75">
      <c r="A86" s="33"/>
      <c r="B86" s="53" t="s">
        <v>457</v>
      </c>
      <c r="C86" s="28">
        <v>40</v>
      </c>
      <c r="D86" s="29">
        <v>1</v>
      </c>
      <c r="E86" s="29">
        <v>5</v>
      </c>
      <c r="F86" s="30"/>
      <c r="G86" s="31"/>
      <c r="H86" s="32">
        <v>37000</v>
      </c>
      <c r="I86" s="32">
        <v>238000</v>
      </c>
      <c r="J86" s="54">
        <v>0</v>
      </c>
      <c r="K86" s="40"/>
      <c r="L86" s="36"/>
    </row>
    <row r="87" spans="1:12" ht="53.25" customHeight="1">
      <c r="A87" s="33"/>
      <c r="B87" s="53" t="s">
        <v>505</v>
      </c>
      <c r="C87" s="28">
        <v>40</v>
      </c>
      <c r="D87" s="29">
        <v>1</v>
      </c>
      <c r="E87" s="29">
        <v>5</v>
      </c>
      <c r="F87" s="30" t="s">
        <v>506</v>
      </c>
      <c r="G87" s="31"/>
      <c r="H87" s="32">
        <f>H86</f>
        <v>37000</v>
      </c>
      <c r="I87" s="32">
        <f t="shared" ref="I87:J87" si="5">I86</f>
        <v>238000</v>
      </c>
      <c r="J87" s="54">
        <f t="shared" si="5"/>
        <v>0</v>
      </c>
      <c r="K87" s="40"/>
      <c r="L87" s="36"/>
    </row>
    <row r="88" spans="1:12" ht="93" customHeight="1">
      <c r="A88" s="33"/>
      <c r="B88" s="53" t="s">
        <v>408</v>
      </c>
      <c r="C88" s="28">
        <v>40</v>
      </c>
      <c r="D88" s="29">
        <v>1</v>
      </c>
      <c r="E88" s="29">
        <v>5</v>
      </c>
      <c r="F88" s="30">
        <v>1610000</v>
      </c>
      <c r="G88" s="31"/>
      <c r="H88" s="32">
        <v>37000</v>
      </c>
      <c r="I88" s="32">
        <v>238000</v>
      </c>
      <c r="J88" s="54">
        <v>0</v>
      </c>
      <c r="K88" s="40"/>
      <c r="L88" s="36"/>
    </row>
    <row r="89" spans="1:12" ht="144.75" customHeight="1">
      <c r="A89" s="33"/>
      <c r="B89" s="53" t="s">
        <v>456</v>
      </c>
      <c r="C89" s="28">
        <v>40</v>
      </c>
      <c r="D89" s="29">
        <v>1</v>
      </c>
      <c r="E89" s="29">
        <v>5</v>
      </c>
      <c r="F89" s="30" t="s">
        <v>455</v>
      </c>
      <c r="G89" s="31"/>
      <c r="H89" s="32">
        <v>37000</v>
      </c>
      <c r="I89" s="32">
        <v>238000</v>
      </c>
      <c r="J89" s="54">
        <v>0</v>
      </c>
      <c r="K89" s="40"/>
      <c r="L89" s="36"/>
    </row>
    <row r="90" spans="1:12" ht="37.5">
      <c r="A90" s="33"/>
      <c r="B90" s="53" t="s">
        <v>30</v>
      </c>
      <c r="C90" s="28">
        <v>40</v>
      </c>
      <c r="D90" s="29">
        <v>1</v>
      </c>
      <c r="E90" s="29">
        <v>5</v>
      </c>
      <c r="F90" s="30" t="s">
        <v>455</v>
      </c>
      <c r="G90" s="31" t="s">
        <v>28</v>
      </c>
      <c r="H90" s="32">
        <v>37000</v>
      </c>
      <c r="I90" s="32">
        <v>238000</v>
      </c>
      <c r="J90" s="54">
        <v>0</v>
      </c>
      <c r="K90" s="40"/>
      <c r="L90" s="36"/>
    </row>
    <row r="91" spans="1:12" ht="18.75">
      <c r="A91" s="33"/>
      <c r="B91" s="53" t="s">
        <v>121</v>
      </c>
      <c r="C91" s="28">
        <v>40</v>
      </c>
      <c r="D91" s="29">
        <v>1</v>
      </c>
      <c r="E91" s="29">
        <v>13</v>
      </c>
      <c r="F91" s="30"/>
      <c r="G91" s="31"/>
      <c r="H91" s="32">
        <f>H92+H96+H126+H130+H133</f>
        <v>106040402.58</v>
      </c>
      <c r="I91" s="32">
        <v>105797400</v>
      </c>
      <c r="J91" s="54">
        <v>105620700</v>
      </c>
      <c r="K91" s="40"/>
      <c r="L91" s="36"/>
    </row>
    <row r="92" spans="1:12" ht="36" customHeight="1">
      <c r="A92" s="33"/>
      <c r="B92" s="53" t="s">
        <v>507</v>
      </c>
      <c r="C92" s="28">
        <v>40</v>
      </c>
      <c r="D92" s="29">
        <v>1</v>
      </c>
      <c r="E92" s="29">
        <v>13</v>
      </c>
      <c r="F92" s="30" t="s">
        <v>508</v>
      </c>
      <c r="G92" s="31"/>
      <c r="H92" s="32">
        <f>H93</f>
        <v>3500</v>
      </c>
      <c r="I92" s="32">
        <f t="shared" ref="I92:J92" si="6">I93</f>
        <v>3500</v>
      </c>
      <c r="J92" s="54">
        <f t="shared" si="6"/>
        <v>3500</v>
      </c>
      <c r="K92" s="40"/>
      <c r="L92" s="36"/>
    </row>
    <row r="93" spans="1:12" ht="56.25">
      <c r="A93" s="33"/>
      <c r="B93" s="53" t="s">
        <v>288</v>
      </c>
      <c r="C93" s="28">
        <v>40</v>
      </c>
      <c r="D93" s="29">
        <v>1</v>
      </c>
      <c r="E93" s="29">
        <v>13</v>
      </c>
      <c r="F93" s="30">
        <v>1120000</v>
      </c>
      <c r="G93" s="31"/>
      <c r="H93" s="32">
        <v>3500</v>
      </c>
      <c r="I93" s="32">
        <v>3500</v>
      </c>
      <c r="J93" s="54">
        <v>3500</v>
      </c>
      <c r="K93" s="40"/>
      <c r="L93" s="36"/>
    </row>
    <row r="94" spans="1:12" ht="196.5" customHeight="1">
      <c r="A94" s="33"/>
      <c r="B94" s="53" t="s">
        <v>454</v>
      </c>
      <c r="C94" s="28">
        <v>40</v>
      </c>
      <c r="D94" s="29">
        <v>1</v>
      </c>
      <c r="E94" s="29">
        <v>13</v>
      </c>
      <c r="F94" s="30" t="s">
        <v>453</v>
      </c>
      <c r="G94" s="31"/>
      <c r="H94" s="32">
        <v>3500</v>
      </c>
      <c r="I94" s="32">
        <v>3500</v>
      </c>
      <c r="J94" s="54">
        <v>3500</v>
      </c>
      <c r="K94" s="40"/>
      <c r="L94" s="36"/>
    </row>
    <row r="95" spans="1:12" ht="37.5">
      <c r="A95" s="33"/>
      <c r="B95" s="53" t="s">
        <v>30</v>
      </c>
      <c r="C95" s="28">
        <v>40</v>
      </c>
      <c r="D95" s="29">
        <v>1</v>
      </c>
      <c r="E95" s="29">
        <v>13</v>
      </c>
      <c r="F95" s="30" t="s">
        <v>453</v>
      </c>
      <c r="G95" s="31" t="s">
        <v>28</v>
      </c>
      <c r="H95" s="32">
        <v>3500</v>
      </c>
      <c r="I95" s="32">
        <v>3500</v>
      </c>
      <c r="J95" s="54">
        <v>3500</v>
      </c>
      <c r="K95" s="40"/>
      <c r="L95" s="36"/>
    </row>
    <row r="96" spans="1:12" ht="54.75" customHeight="1">
      <c r="A96" s="33"/>
      <c r="B96" s="53" t="s">
        <v>505</v>
      </c>
      <c r="C96" s="28">
        <v>40</v>
      </c>
      <c r="D96" s="29">
        <v>1</v>
      </c>
      <c r="E96" s="29">
        <v>13</v>
      </c>
      <c r="F96" s="30" t="s">
        <v>506</v>
      </c>
      <c r="G96" s="31"/>
      <c r="H96" s="32">
        <f>H97</f>
        <v>67238902.579999998</v>
      </c>
      <c r="I96" s="32">
        <f>I97</f>
        <v>67245900</v>
      </c>
      <c r="J96" s="54">
        <f>J97</f>
        <v>67069200</v>
      </c>
      <c r="K96" s="40"/>
      <c r="L96" s="36"/>
    </row>
    <row r="97" spans="1:12" ht="90" customHeight="1">
      <c r="A97" s="33"/>
      <c r="B97" s="53" t="s">
        <v>408</v>
      </c>
      <c r="C97" s="28">
        <v>40</v>
      </c>
      <c r="D97" s="29">
        <v>1</v>
      </c>
      <c r="E97" s="29">
        <v>13</v>
      </c>
      <c r="F97" s="30">
        <v>1610000</v>
      </c>
      <c r="G97" s="31"/>
      <c r="H97" s="32">
        <f>H98+H105+H110+H113+H116+H121</f>
        <v>67238902.579999998</v>
      </c>
      <c r="I97" s="32">
        <v>67245900</v>
      </c>
      <c r="J97" s="54">
        <v>67069200</v>
      </c>
      <c r="K97" s="40"/>
      <c r="L97" s="36"/>
    </row>
    <row r="98" spans="1:12" ht="128.25" customHeight="1">
      <c r="A98" s="33"/>
      <c r="B98" s="53" t="s">
        <v>452</v>
      </c>
      <c r="C98" s="28">
        <v>40</v>
      </c>
      <c r="D98" s="29">
        <v>1</v>
      </c>
      <c r="E98" s="29">
        <v>13</v>
      </c>
      <c r="F98" s="30" t="s">
        <v>451</v>
      </c>
      <c r="G98" s="31"/>
      <c r="H98" s="32">
        <f>SUM(H99:H104)</f>
        <v>52932302.579999998</v>
      </c>
      <c r="I98" s="32">
        <v>52536300</v>
      </c>
      <c r="J98" s="54">
        <v>52532200</v>
      </c>
      <c r="K98" s="40"/>
      <c r="L98" s="36"/>
    </row>
    <row r="99" spans="1:12" ht="37.5">
      <c r="A99" s="33"/>
      <c r="B99" s="53" t="s">
        <v>226</v>
      </c>
      <c r="C99" s="28">
        <v>40</v>
      </c>
      <c r="D99" s="29">
        <v>1</v>
      </c>
      <c r="E99" s="29">
        <v>13</v>
      </c>
      <c r="F99" s="30" t="s">
        <v>451</v>
      </c>
      <c r="G99" s="31" t="s">
        <v>225</v>
      </c>
      <c r="H99" s="32">
        <v>44076408.990000002</v>
      </c>
      <c r="I99" s="32">
        <v>44204500</v>
      </c>
      <c r="J99" s="54">
        <v>44204500</v>
      </c>
      <c r="K99" s="40"/>
      <c r="L99" s="36"/>
    </row>
    <row r="100" spans="1:12" ht="37.5">
      <c r="A100" s="33"/>
      <c r="B100" s="53" t="s">
        <v>223</v>
      </c>
      <c r="C100" s="28">
        <v>40</v>
      </c>
      <c r="D100" s="29">
        <v>1</v>
      </c>
      <c r="E100" s="29">
        <v>13</v>
      </c>
      <c r="F100" s="30" t="s">
        <v>451</v>
      </c>
      <c r="G100" s="31" t="s">
        <v>222</v>
      </c>
      <c r="H100" s="32">
        <v>2121791.0099999998</v>
      </c>
      <c r="I100" s="32">
        <v>1893800</v>
      </c>
      <c r="J100" s="54">
        <v>1893800</v>
      </c>
      <c r="K100" s="40"/>
      <c r="L100" s="36"/>
    </row>
    <row r="101" spans="1:12" ht="37.5">
      <c r="A101" s="33"/>
      <c r="B101" s="53" t="s">
        <v>219</v>
      </c>
      <c r="C101" s="28">
        <v>40</v>
      </c>
      <c r="D101" s="29">
        <v>1</v>
      </c>
      <c r="E101" s="29">
        <v>13</v>
      </c>
      <c r="F101" s="30" t="s">
        <v>451</v>
      </c>
      <c r="G101" s="31" t="s">
        <v>218</v>
      </c>
      <c r="H101" s="32">
        <v>1145600</v>
      </c>
      <c r="I101" s="32">
        <v>1227000</v>
      </c>
      <c r="J101" s="54">
        <v>1122500</v>
      </c>
      <c r="K101" s="40"/>
      <c r="L101" s="36"/>
    </row>
    <row r="102" spans="1:12" ht="37.5">
      <c r="A102" s="33"/>
      <c r="B102" s="53" t="s">
        <v>30</v>
      </c>
      <c r="C102" s="28">
        <v>40</v>
      </c>
      <c r="D102" s="29">
        <v>1</v>
      </c>
      <c r="E102" s="29">
        <v>13</v>
      </c>
      <c r="F102" s="30" t="s">
        <v>451</v>
      </c>
      <c r="G102" s="31" t="s">
        <v>28</v>
      </c>
      <c r="H102" s="32">
        <v>5195021.58</v>
      </c>
      <c r="I102" s="32">
        <v>4835000</v>
      </c>
      <c r="J102" s="54">
        <v>4939500</v>
      </c>
      <c r="K102" s="40"/>
      <c r="L102" s="36"/>
    </row>
    <row r="103" spans="1:12" ht="16.5" customHeight="1">
      <c r="A103" s="33"/>
      <c r="B103" s="53" t="s">
        <v>22</v>
      </c>
      <c r="C103" s="28">
        <v>40</v>
      </c>
      <c r="D103" s="29">
        <v>1</v>
      </c>
      <c r="E103" s="29">
        <v>13</v>
      </c>
      <c r="F103" s="30" t="s">
        <v>451</v>
      </c>
      <c r="G103" s="31" t="s">
        <v>20</v>
      </c>
      <c r="H103" s="32">
        <v>385781</v>
      </c>
      <c r="I103" s="32">
        <v>368300</v>
      </c>
      <c r="J103" s="54">
        <v>364200</v>
      </c>
      <c r="K103" s="40"/>
      <c r="L103" s="36"/>
    </row>
    <row r="104" spans="1:12" ht="15.75" customHeight="1">
      <c r="A104" s="33"/>
      <c r="B104" s="53" t="s">
        <v>178</v>
      </c>
      <c r="C104" s="28">
        <v>40</v>
      </c>
      <c r="D104" s="29">
        <v>1</v>
      </c>
      <c r="E104" s="29">
        <v>13</v>
      </c>
      <c r="F104" s="30" t="s">
        <v>451</v>
      </c>
      <c r="G104" s="31" t="s">
        <v>176</v>
      </c>
      <c r="H104" s="32">
        <v>7700</v>
      </c>
      <c r="I104" s="32">
        <v>7700</v>
      </c>
      <c r="J104" s="54">
        <v>7700</v>
      </c>
      <c r="K104" s="40"/>
      <c r="L104" s="36"/>
    </row>
    <row r="105" spans="1:12" ht="106.5" customHeight="1">
      <c r="A105" s="33"/>
      <c r="B105" s="53" t="s">
        <v>407</v>
      </c>
      <c r="C105" s="28">
        <v>40</v>
      </c>
      <c r="D105" s="29">
        <v>1</v>
      </c>
      <c r="E105" s="29">
        <v>13</v>
      </c>
      <c r="F105" s="30" t="s">
        <v>406</v>
      </c>
      <c r="G105" s="31"/>
      <c r="H105" s="32">
        <v>2520500</v>
      </c>
      <c r="I105" s="32">
        <v>2996000</v>
      </c>
      <c r="J105" s="54">
        <v>2867100</v>
      </c>
      <c r="K105" s="40"/>
      <c r="L105" s="36"/>
    </row>
    <row r="106" spans="1:12" ht="37.5">
      <c r="A106" s="33"/>
      <c r="B106" s="53" t="s">
        <v>30</v>
      </c>
      <c r="C106" s="28">
        <v>40</v>
      </c>
      <c r="D106" s="29">
        <v>1</v>
      </c>
      <c r="E106" s="29">
        <v>13</v>
      </c>
      <c r="F106" s="30" t="s">
        <v>406</v>
      </c>
      <c r="G106" s="31" t="s">
        <v>28</v>
      </c>
      <c r="H106" s="32">
        <v>435000</v>
      </c>
      <c r="I106" s="32">
        <v>385000</v>
      </c>
      <c r="J106" s="54">
        <v>385000</v>
      </c>
      <c r="K106" s="40"/>
      <c r="L106" s="36"/>
    </row>
    <row r="107" spans="1:12" ht="106.5" customHeight="1">
      <c r="A107" s="33"/>
      <c r="B107" s="53" t="s">
        <v>24</v>
      </c>
      <c r="C107" s="28">
        <v>40</v>
      </c>
      <c r="D107" s="29">
        <v>1</v>
      </c>
      <c r="E107" s="29">
        <v>13</v>
      </c>
      <c r="F107" s="30" t="s">
        <v>406</v>
      </c>
      <c r="G107" s="31" t="s">
        <v>23</v>
      </c>
      <c r="H107" s="32">
        <v>60000</v>
      </c>
      <c r="I107" s="32">
        <v>0</v>
      </c>
      <c r="J107" s="54">
        <v>0</v>
      </c>
      <c r="K107" s="40"/>
      <c r="L107" s="36"/>
    </row>
    <row r="108" spans="1:12" ht="18.75" customHeight="1">
      <c r="A108" s="33"/>
      <c r="B108" s="53" t="s">
        <v>22</v>
      </c>
      <c r="C108" s="28">
        <v>40</v>
      </c>
      <c r="D108" s="29">
        <v>1</v>
      </c>
      <c r="E108" s="29">
        <v>13</v>
      </c>
      <c r="F108" s="30" t="s">
        <v>406</v>
      </c>
      <c r="G108" s="31" t="s">
        <v>20</v>
      </c>
      <c r="H108" s="32">
        <v>2020500</v>
      </c>
      <c r="I108" s="32">
        <v>2596000</v>
      </c>
      <c r="J108" s="54">
        <v>2467100</v>
      </c>
      <c r="K108" s="40"/>
      <c r="L108" s="36"/>
    </row>
    <row r="109" spans="1:12" ht="18.75">
      <c r="A109" s="33"/>
      <c r="B109" s="53" t="s">
        <v>178</v>
      </c>
      <c r="C109" s="28">
        <v>40</v>
      </c>
      <c r="D109" s="29">
        <v>1</v>
      </c>
      <c r="E109" s="29">
        <v>13</v>
      </c>
      <c r="F109" s="30" t="s">
        <v>406</v>
      </c>
      <c r="G109" s="31" t="s">
        <v>176</v>
      </c>
      <c r="H109" s="32">
        <v>5000</v>
      </c>
      <c r="I109" s="32">
        <v>15000</v>
      </c>
      <c r="J109" s="54">
        <v>15000</v>
      </c>
      <c r="K109" s="40"/>
      <c r="L109" s="36"/>
    </row>
    <row r="110" spans="1:12" ht="127.5" customHeight="1">
      <c r="A110" s="33"/>
      <c r="B110" s="53" t="s">
        <v>450</v>
      </c>
      <c r="C110" s="28">
        <v>40</v>
      </c>
      <c r="D110" s="29">
        <v>1</v>
      </c>
      <c r="E110" s="29">
        <v>13</v>
      </c>
      <c r="F110" s="30" t="s">
        <v>449</v>
      </c>
      <c r="G110" s="31"/>
      <c r="H110" s="32">
        <v>4379500</v>
      </c>
      <c r="I110" s="32">
        <v>4269700</v>
      </c>
      <c r="J110" s="54">
        <v>4183700</v>
      </c>
      <c r="K110" s="40"/>
      <c r="L110" s="36"/>
    </row>
    <row r="111" spans="1:12" ht="37.5">
      <c r="A111" s="33"/>
      <c r="B111" s="53" t="s">
        <v>219</v>
      </c>
      <c r="C111" s="28">
        <v>40</v>
      </c>
      <c r="D111" s="29">
        <v>1</v>
      </c>
      <c r="E111" s="29">
        <v>13</v>
      </c>
      <c r="F111" s="30" t="s">
        <v>449</v>
      </c>
      <c r="G111" s="31" t="s">
        <v>218</v>
      </c>
      <c r="H111" s="32">
        <v>100000</v>
      </c>
      <c r="I111" s="32">
        <v>0</v>
      </c>
      <c r="J111" s="54">
        <v>0</v>
      </c>
      <c r="K111" s="40"/>
      <c r="L111" s="36"/>
    </row>
    <row r="112" spans="1:12" ht="37.5">
      <c r="A112" s="33"/>
      <c r="B112" s="53" t="s">
        <v>30</v>
      </c>
      <c r="C112" s="28">
        <v>40</v>
      </c>
      <c r="D112" s="29">
        <v>1</v>
      </c>
      <c r="E112" s="29">
        <v>13</v>
      </c>
      <c r="F112" s="30" t="s">
        <v>449</v>
      </c>
      <c r="G112" s="31" t="s">
        <v>28</v>
      </c>
      <c r="H112" s="32">
        <v>4279500</v>
      </c>
      <c r="I112" s="32">
        <v>4269700</v>
      </c>
      <c r="J112" s="54">
        <v>4183700</v>
      </c>
      <c r="K112" s="40"/>
      <c r="L112" s="36"/>
    </row>
    <row r="113" spans="1:12" ht="163.5" customHeight="1">
      <c r="A113" s="33"/>
      <c r="B113" s="53" t="s">
        <v>448</v>
      </c>
      <c r="C113" s="28">
        <v>40</v>
      </c>
      <c r="D113" s="29">
        <v>1</v>
      </c>
      <c r="E113" s="29">
        <v>13</v>
      </c>
      <c r="F113" s="30" t="s">
        <v>447</v>
      </c>
      <c r="G113" s="31"/>
      <c r="H113" s="32">
        <f>H114+H115</f>
        <v>257800</v>
      </c>
      <c r="I113" s="32">
        <v>295100</v>
      </c>
      <c r="J113" s="54">
        <v>337400</v>
      </c>
      <c r="K113" s="40"/>
      <c r="L113" s="36"/>
    </row>
    <row r="114" spans="1:12" ht="37.5">
      <c r="A114" s="33"/>
      <c r="B114" s="53" t="s">
        <v>219</v>
      </c>
      <c r="C114" s="28">
        <v>40</v>
      </c>
      <c r="D114" s="29">
        <v>1</v>
      </c>
      <c r="E114" s="29">
        <v>13</v>
      </c>
      <c r="F114" s="30" t="s">
        <v>447</v>
      </c>
      <c r="G114" s="31" t="s">
        <v>218</v>
      </c>
      <c r="H114" s="32">
        <v>113600</v>
      </c>
      <c r="I114" s="32">
        <v>143500</v>
      </c>
      <c r="J114" s="54">
        <v>163800</v>
      </c>
      <c r="K114" s="40"/>
      <c r="L114" s="36"/>
    </row>
    <row r="115" spans="1:12" ht="37.5">
      <c r="A115" s="33"/>
      <c r="B115" s="53" t="s">
        <v>30</v>
      </c>
      <c r="C115" s="28">
        <v>40</v>
      </c>
      <c r="D115" s="29">
        <v>1</v>
      </c>
      <c r="E115" s="29">
        <v>13</v>
      </c>
      <c r="F115" s="30" t="s">
        <v>447</v>
      </c>
      <c r="G115" s="31" t="s">
        <v>28</v>
      </c>
      <c r="H115" s="32">
        <v>144200</v>
      </c>
      <c r="I115" s="32">
        <v>151600</v>
      </c>
      <c r="J115" s="54">
        <v>173600</v>
      </c>
      <c r="K115" s="40"/>
      <c r="L115" s="36"/>
    </row>
    <row r="116" spans="1:12" ht="145.5" customHeight="1">
      <c r="A116" s="33"/>
      <c r="B116" s="53" t="s">
        <v>446</v>
      </c>
      <c r="C116" s="28">
        <v>40</v>
      </c>
      <c r="D116" s="29">
        <v>1</v>
      </c>
      <c r="E116" s="29">
        <v>13</v>
      </c>
      <c r="F116" s="30" t="s">
        <v>445</v>
      </c>
      <c r="G116" s="31"/>
      <c r="H116" s="32">
        <v>1632800</v>
      </c>
      <c r="I116" s="32">
        <v>1632800</v>
      </c>
      <c r="J116" s="54">
        <v>1632800</v>
      </c>
      <c r="K116" s="40"/>
      <c r="L116" s="36"/>
    </row>
    <row r="117" spans="1:12" ht="36" customHeight="1">
      <c r="A117" s="33"/>
      <c r="B117" s="53" t="s">
        <v>235</v>
      </c>
      <c r="C117" s="28">
        <v>40</v>
      </c>
      <c r="D117" s="29">
        <v>1</v>
      </c>
      <c r="E117" s="29">
        <v>13</v>
      </c>
      <c r="F117" s="30" t="s">
        <v>445</v>
      </c>
      <c r="G117" s="31" t="s">
        <v>234</v>
      </c>
      <c r="H117" s="32">
        <v>1158200</v>
      </c>
      <c r="I117" s="32">
        <v>1169600</v>
      </c>
      <c r="J117" s="54">
        <v>1179000</v>
      </c>
      <c r="K117" s="40"/>
      <c r="L117" s="36"/>
    </row>
    <row r="118" spans="1:12" ht="37.5" customHeight="1">
      <c r="A118" s="33"/>
      <c r="B118" s="53" t="s">
        <v>221</v>
      </c>
      <c r="C118" s="28">
        <v>40</v>
      </c>
      <c r="D118" s="29">
        <v>1</v>
      </c>
      <c r="E118" s="29">
        <v>13</v>
      </c>
      <c r="F118" s="30" t="s">
        <v>445</v>
      </c>
      <c r="G118" s="31" t="s">
        <v>220</v>
      </c>
      <c r="H118" s="32">
        <v>166669</v>
      </c>
      <c r="I118" s="32">
        <v>133000</v>
      </c>
      <c r="J118" s="54">
        <v>203000</v>
      </c>
      <c r="K118" s="40"/>
      <c r="L118" s="36"/>
    </row>
    <row r="119" spans="1:12" ht="37.5">
      <c r="A119" s="33"/>
      <c r="B119" s="53" t="s">
        <v>219</v>
      </c>
      <c r="C119" s="28">
        <v>40</v>
      </c>
      <c r="D119" s="29">
        <v>1</v>
      </c>
      <c r="E119" s="29">
        <v>13</v>
      </c>
      <c r="F119" s="30" t="s">
        <v>445</v>
      </c>
      <c r="G119" s="31" t="s">
        <v>218</v>
      </c>
      <c r="H119" s="32">
        <v>164043</v>
      </c>
      <c r="I119" s="32">
        <v>131400</v>
      </c>
      <c r="J119" s="54">
        <v>75400</v>
      </c>
      <c r="K119" s="40"/>
      <c r="L119" s="36"/>
    </row>
    <row r="120" spans="1:12" ht="37.5">
      <c r="A120" s="33"/>
      <c r="B120" s="53" t="s">
        <v>30</v>
      </c>
      <c r="C120" s="28">
        <v>40</v>
      </c>
      <c r="D120" s="29">
        <v>1</v>
      </c>
      <c r="E120" s="29">
        <v>13</v>
      </c>
      <c r="F120" s="30" t="s">
        <v>445</v>
      </c>
      <c r="G120" s="31" t="s">
        <v>28</v>
      </c>
      <c r="H120" s="32">
        <v>143888</v>
      </c>
      <c r="I120" s="32">
        <v>198800</v>
      </c>
      <c r="J120" s="54">
        <v>175400</v>
      </c>
      <c r="K120" s="40"/>
      <c r="L120" s="36"/>
    </row>
    <row r="121" spans="1:12" ht="145.5" customHeight="1">
      <c r="A121" s="33"/>
      <c r="B121" s="53" t="s">
        <v>444</v>
      </c>
      <c r="C121" s="28">
        <v>40</v>
      </c>
      <c r="D121" s="29">
        <v>1</v>
      </c>
      <c r="E121" s="29">
        <v>13</v>
      </c>
      <c r="F121" s="30" t="s">
        <v>443</v>
      </c>
      <c r="G121" s="31"/>
      <c r="H121" s="32">
        <v>5516000</v>
      </c>
      <c r="I121" s="32">
        <v>5516000</v>
      </c>
      <c r="J121" s="54">
        <v>5516000</v>
      </c>
      <c r="K121" s="40"/>
      <c r="L121" s="36"/>
    </row>
    <row r="122" spans="1:12" ht="36.75" customHeight="1">
      <c r="A122" s="33"/>
      <c r="B122" s="53" t="s">
        <v>235</v>
      </c>
      <c r="C122" s="28">
        <v>40</v>
      </c>
      <c r="D122" s="29">
        <v>1</v>
      </c>
      <c r="E122" s="29">
        <v>13</v>
      </c>
      <c r="F122" s="30" t="s">
        <v>443</v>
      </c>
      <c r="G122" s="31" t="s">
        <v>234</v>
      </c>
      <c r="H122" s="32">
        <v>3350100</v>
      </c>
      <c r="I122" s="32">
        <v>3382500</v>
      </c>
      <c r="J122" s="54">
        <v>3409400</v>
      </c>
      <c r="K122" s="40"/>
      <c r="L122" s="36"/>
    </row>
    <row r="123" spans="1:12" ht="35.25" customHeight="1">
      <c r="A123" s="33"/>
      <c r="B123" s="53" t="s">
        <v>221</v>
      </c>
      <c r="C123" s="28">
        <v>40</v>
      </c>
      <c r="D123" s="29">
        <v>1</v>
      </c>
      <c r="E123" s="29">
        <v>13</v>
      </c>
      <c r="F123" s="30" t="s">
        <v>443</v>
      </c>
      <c r="G123" s="31" t="s">
        <v>220</v>
      </c>
      <c r="H123" s="32">
        <v>892584</v>
      </c>
      <c r="I123" s="32">
        <v>954800</v>
      </c>
      <c r="J123" s="54">
        <v>957700</v>
      </c>
      <c r="K123" s="40"/>
      <c r="L123" s="36"/>
    </row>
    <row r="124" spans="1:12" ht="33" customHeight="1">
      <c r="A124" s="33"/>
      <c r="B124" s="53" t="s">
        <v>219</v>
      </c>
      <c r="C124" s="28">
        <v>40</v>
      </c>
      <c r="D124" s="29">
        <v>1</v>
      </c>
      <c r="E124" s="29">
        <v>13</v>
      </c>
      <c r="F124" s="30" t="s">
        <v>443</v>
      </c>
      <c r="G124" s="31" t="s">
        <v>218</v>
      </c>
      <c r="H124" s="32">
        <v>192416</v>
      </c>
      <c r="I124" s="32">
        <v>137500</v>
      </c>
      <c r="J124" s="54">
        <v>140100</v>
      </c>
      <c r="K124" s="40"/>
      <c r="L124" s="36"/>
    </row>
    <row r="125" spans="1:12" ht="35.25" customHeight="1">
      <c r="A125" s="33"/>
      <c r="B125" s="53" t="s">
        <v>30</v>
      </c>
      <c r="C125" s="28">
        <v>40</v>
      </c>
      <c r="D125" s="29">
        <v>1</v>
      </c>
      <c r="E125" s="29">
        <v>13</v>
      </c>
      <c r="F125" s="30" t="s">
        <v>443</v>
      </c>
      <c r="G125" s="31" t="s">
        <v>28</v>
      </c>
      <c r="H125" s="32">
        <v>1080900</v>
      </c>
      <c r="I125" s="32">
        <v>1041200</v>
      </c>
      <c r="J125" s="54">
        <v>1008800</v>
      </c>
      <c r="K125" s="40"/>
      <c r="L125" s="36"/>
    </row>
    <row r="126" spans="1:12" ht="36" customHeight="1">
      <c r="A126" s="33"/>
      <c r="B126" s="53" t="s">
        <v>509</v>
      </c>
      <c r="C126" s="28">
        <v>40</v>
      </c>
      <c r="D126" s="29">
        <v>1</v>
      </c>
      <c r="E126" s="29">
        <v>13</v>
      </c>
      <c r="F126" s="30" t="s">
        <v>510</v>
      </c>
      <c r="G126" s="31"/>
      <c r="H126" s="32">
        <f>H127</f>
        <v>100000</v>
      </c>
      <c r="I126" s="32">
        <f t="shared" ref="I126:J126" si="7">I127</f>
        <v>100000</v>
      </c>
      <c r="J126" s="54">
        <f t="shared" si="7"/>
        <v>100000</v>
      </c>
      <c r="K126" s="40"/>
      <c r="L126" s="36"/>
    </row>
    <row r="127" spans="1:12" ht="73.5" customHeight="1">
      <c r="A127" s="33"/>
      <c r="B127" s="53" t="s">
        <v>442</v>
      </c>
      <c r="C127" s="28">
        <v>40</v>
      </c>
      <c r="D127" s="29">
        <v>1</v>
      </c>
      <c r="E127" s="29">
        <v>13</v>
      </c>
      <c r="F127" s="30">
        <v>1730000</v>
      </c>
      <c r="G127" s="31"/>
      <c r="H127" s="32">
        <v>100000</v>
      </c>
      <c r="I127" s="32">
        <v>100000</v>
      </c>
      <c r="J127" s="54">
        <v>100000</v>
      </c>
      <c r="K127" s="40"/>
      <c r="L127" s="36"/>
    </row>
    <row r="128" spans="1:12" ht="90.75" customHeight="1">
      <c r="A128" s="33"/>
      <c r="B128" s="53" t="s">
        <v>441</v>
      </c>
      <c r="C128" s="28">
        <v>40</v>
      </c>
      <c r="D128" s="29">
        <v>1</v>
      </c>
      <c r="E128" s="29">
        <v>13</v>
      </c>
      <c r="F128" s="30" t="s">
        <v>440</v>
      </c>
      <c r="G128" s="31"/>
      <c r="H128" s="32">
        <v>100000</v>
      </c>
      <c r="I128" s="32">
        <v>100000</v>
      </c>
      <c r="J128" s="54">
        <v>100000</v>
      </c>
      <c r="K128" s="40"/>
      <c r="L128" s="36"/>
    </row>
    <row r="129" spans="1:12" ht="53.25" customHeight="1">
      <c r="A129" s="33"/>
      <c r="B129" s="53" t="s">
        <v>50</v>
      </c>
      <c r="C129" s="28">
        <v>40</v>
      </c>
      <c r="D129" s="29">
        <v>1</v>
      </c>
      <c r="E129" s="29">
        <v>13</v>
      </c>
      <c r="F129" s="30" t="s">
        <v>440</v>
      </c>
      <c r="G129" s="31" t="s">
        <v>48</v>
      </c>
      <c r="H129" s="32">
        <v>100000</v>
      </c>
      <c r="I129" s="32">
        <v>100000</v>
      </c>
      <c r="J129" s="54">
        <v>100000</v>
      </c>
      <c r="K129" s="40"/>
      <c r="L129" s="36"/>
    </row>
    <row r="130" spans="1:12" ht="37.5">
      <c r="A130" s="33"/>
      <c r="B130" s="53" t="s">
        <v>439</v>
      </c>
      <c r="C130" s="28">
        <v>40</v>
      </c>
      <c r="D130" s="29">
        <v>1</v>
      </c>
      <c r="E130" s="29">
        <v>13</v>
      </c>
      <c r="F130" s="30">
        <v>2000000</v>
      </c>
      <c r="G130" s="31"/>
      <c r="H130" s="32">
        <v>550000</v>
      </c>
      <c r="I130" s="32">
        <v>1000000</v>
      </c>
      <c r="J130" s="54">
        <v>1000000</v>
      </c>
      <c r="K130" s="40"/>
      <c r="L130" s="36"/>
    </row>
    <row r="131" spans="1:12" ht="36" customHeight="1">
      <c r="A131" s="33"/>
      <c r="B131" s="53" t="s">
        <v>438</v>
      </c>
      <c r="C131" s="28">
        <v>40</v>
      </c>
      <c r="D131" s="29">
        <v>1</v>
      </c>
      <c r="E131" s="29">
        <v>13</v>
      </c>
      <c r="F131" s="30" t="s">
        <v>437</v>
      </c>
      <c r="G131" s="31"/>
      <c r="H131" s="32">
        <v>550000</v>
      </c>
      <c r="I131" s="32">
        <v>1000000</v>
      </c>
      <c r="J131" s="54">
        <v>1000000</v>
      </c>
      <c r="K131" s="40"/>
      <c r="L131" s="36"/>
    </row>
    <row r="132" spans="1:12" ht="37.5">
      <c r="A132" s="33"/>
      <c r="B132" s="53" t="s">
        <v>30</v>
      </c>
      <c r="C132" s="28">
        <v>40</v>
      </c>
      <c r="D132" s="29">
        <v>1</v>
      </c>
      <c r="E132" s="29">
        <v>13</v>
      </c>
      <c r="F132" s="30" t="s">
        <v>437</v>
      </c>
      <c r="G132" s="31" t="s">
        <v>28</v>
      </c>
      <c r="H132" s="32">
        <v>550000</v>
      </c>
      <c r="I132" s="32">
        <v>1000000</v>
      </c>
      <c r="J132" s="54">
        <v>1000000</v>
      </c>
      <c r="K132" s="40"/>
      <c r="L132" s="36"/>
    </row>
    <row r="133" spans="1:12" ht="37.5">
      <c r="A133" s="33"/>
      <c r="B133" s="53" t="s">
        <v>118</v>
      </c>
      <c r="C133" s="28">
        <v>40</v>
      </c>
      <c r="D133" s="29">
        <v>1</v>
      </c>
      <c r="E133" s="29">
        <v>13</v>
      </c>
      <c r="F133" s="30">
        <v>2200000</v>
      </c>
      <c r="G133" s="31"/>
      <c r="H133" s="32">
        <v>38148000</v>
      </c>
      <c r="I133" s="32">
        <v>37448000</v>
      </c>
      <c r="J133" s="54">
        <v>37448000</v>
      </c>
      <c r="K133" s="40"/>
      <c r="L133" s="36"/>
    </row>
    <row r="134" spans="1:12" ht="89.25" customHeight="1">
      <c r="A134" s="33"/>
      <c r="B134" s="53" t="s">
        <v>436</v>
      </c>
      <c r="C134" s="28">
        <v>40</v>
      </c>
      <c r="D134" s="29">
        <v>1</v>
      </c>
      <c r="E134" s="29">
        <v>13</v>
      </c>
      <c r="F134" s="30" t="s">
        <v>435</v>
      </c>
      <c r="G134" s="31"/>
      <c r="H134" s="32">
        <v>38148000</v>
      </c>
      <c r="I134" s="32">
        <v>37448000</v>
      </c>
      <c r="J134" s="54">
        <v>37448000</v>
      </c>
      <c r="K134" s="40"/>
      <c r="L134" s="36"/>
    </row>
    <row r="135" spans="1:12" ht="36" customHeight="1">
      <c r="A135" s="33"/>
      <c r="B135" s="53" t="s">
        <v>235</v>
      </c>
      <c r="C135" s="28">
        <v>40</v>
      </c>
      <c r="D135" s="29">
        <v>1</v>
      </c>
      <c r="E135" s="29">
        <v>13</v>
      </c>
      <c r="F135" s="30" t="s">
        <v>435</v>
      </c>
      <c r="G135" s="31" t="s">
        <v>234</v>
      </c>
      <c r="H135" s="32">
        <v>35579400</v>
      </c>
      <c r="I135" s="32">
        <v>34879400</v>
      </c>
      <c r="J135" s="54">
        <v>34879400</v>
      </c>
      <c r="K135" s="40"/>
      <c r="L135" s="36"/>
    </row>
    <row r="136" spans="1:12" ht="35.25" customHeight="1">
      <c r="A136" s="33"/>
      <c r="B136" s="53" t="s">
        <v>221</v>
      </c>
      <c r="C136" s="28">
        <v>40</v>
      </c>
      <c r="D136" s="29">
        <v>1</v>
      </c>
      <c r="E136" s="29">
        <v>13</v>
      </c>
      <c r="F136" s="30" t="s">
        <v>435</v>
      </c>
      <c r="G136" s="31" t="s">
        <v>220</v>
      </c>
      <c r="H136" s="32">
        <v>2568600</v>
      </c>
      <c r="I136" s="32">
        <v>2568600</v>
      </c>
      <c r="J136" s="54">
        <v>2568600</v>
      </c>
      <c r="K136" s="40"/>
      <c r="L136" s="36"/>
    </row>
    <row r="137" spans="1:12" ht="18.75">
      <c r="A137" s="33"/>
      <c r="B137" s="51" t="s">
        <v>434</v>
      </c>
      <c r="C137" s="23">
        <v>40</v>
      </c>
      <c r="D137" s="24">
        <v>2</v>
      </c>
      <c r="E137" s="24"/>
      <c r="F137" s="25"/>
      <c r="G137" s="26"/>
      <c r="H137" s="27">
        <v>6647300</v>
      </c>
      <c r="I137" s="27">
        <v>3928000</v>
      </c>
      <c r="J137" s="52">
        <v>3928000</v>
      </c>
      <c r="K137" s="40"/>
      <c r="L137" s="36"/>
    </row>
    <row r="138" spans="1:12" ht="18.75">
      <c r="A138" s="33"/>
      <c r="B138" s="53" t="s">
        <v>433</v>
      </c>
      <c r="C138" s="28">
        <v>40</v>
      </c>
      <c r="D138" s="29">
        <v>2</v>
      </c>
      <c r="E138" s="29">
        <v>3</v>
      </c>
      <c r="F138" s="30"/>
      <c r="G138" s="31"/>
      <c r="H138" s="32">
        <v>6647300</v>
      </c>
      <c r="I138" s="32">
        <v>3928000</v>
      </c>
      <c r="J138" s="54">
        <v>3928000</v>
      </c>
      <c r="K138" s="40"/>
      <c r="L138" s="36"/>
    </row>
    <row r="139" spans="1:12" ht="53.25" customHeight="1">
      <c r="A139" s="33"/>
      <c r="B139" s="53" t="s">
        <v>505</v>
      </c>
      <c r="C139" s="28">
        <v>40</v>
      </c>
      <c r="D139" s="29">
        <v>2</v>
      </c>
      <c r="E139" s="29">
        <v>3</v>
      </c>
      <c r="F139" s="30" t="s">
        <v>506</v>
      </c>
      <c r="G139" s="31"/>
      <c r="H139" s="32">
        <f>H140</f>
        <v>6647300</v>
      </c>
      <c r="I139" s="32">
        <f t="shared" ref="I139:J139" si="8">I140</f>
        <v>3928000</v>
      </c>
      <c r="J139" s="54">
        <f t="shared" si="8"/>
        <v>3928000</v>
      </c>
      <c r="K139" s="40"/>
      <c r="L139" s="36"/>
    </row>
    <row r="140" spans="1:12" ht="88.5" customHeight="1">
      <c r="A140" s="33"/>
      <c r="B140" s="53" t="s">
        <v>408</v>
      </c>
      <c r="C140" s="28">
        <v>40</v>
      </c>
      <c r="D140" s="29">
        <v>2</v>
      </c>
      <c r="E140" s="29">
        <v>3</v>
      </c>
      <c r="F140" s="30">
        <v>1610000</v>
      </c>
      <c r="G140" s="31"/>
      <c r="H140" s="32">
        <v>6647300</v>
      </c>
      <c r="I140" s="32">
        <v>3928000</v>
      </c>
      <c r="J140" s="54">
        <v>3928000</v>
      </c>
      <c r="K140" s="40"/>
      <c r="L140" s="36"/>
    </row>
    <row r="141" spans="1:12" ht="108" customHeight="1">
      <c r="A141" s="33"/>
      <c r="B141" s="53" t="s">
        <v>432</v>
      </c>
      <c r="C141" s="28">
        <v>40</v>
      </c>
      <c r="D141" s="29">
        <v>2</v>
      </c>
      <c r="E141" s="29">
        <v>3</v>
      </c>
      <c r="F141" s="30" t="s">
        <v>431</v>
      </c>
      <c r="G141" s="31"/>
      <c r="H141" s="32">
        <v>3370000</v>
      </c>
      <c r="I141" s="32">
        <v>0</v>
      </c>
      <c r="J141" s="54">
        <v>0</v>
      </c>
      <c r="K141" s="40"/>
      <c r="L141" s="36"/>
    </row>
    <row r="142" spans="1:12" ht="36" customHeight="1">
      <c r="A142" s="33"/>
      <c r="B142" s="53" t="s">
        <v>235</v>
      </c>
      <c r="C142" s="28">
        <v>40</v>
      </c>
      <c r="D142" s="29">
        <v>2</v>
      </c>
      <c r="E142" s="29">
        <v>3</v>
      </c>
      <c r="F142" s="30" t="s">
        <v>431</v>
      </c>
      <c r="G142" s="31" t="s">
        <v>234</v>
      </c>
      <c r="H142" s="32">
        <v>3220000</v>
      </c>
      <c r="I142" s="32">
        <v>0</v>
      </c>
      <c r="J142" s="54">
        <v>0</v>
      </c>
      <c r="K142" s="40"/>
      <c r="L142" s="36"/>
    </row>
    <row r="143" spans="1:12" ht="37.5" customHeight="1">
      <c r="A143" s="33"/>
      <c r="B143" s="53" t="s">
        <v>221</v>
      </c>
      <c r="C143" s="28">
        <v>40</v>
      </c>
      <c r="D143" s="29">
        <v>2</v>
      </c>
      <c r="E143" s="29">
        <v>3</v>
      </c>
      <c r="F143" s="30" t="s">
        <v>431</v>
      </c>
      <c r="G143" s="31" t="s">
        <v>220</v>
      </c>
      <c r="H143" s="32">
        <v>100000</v>
      </c>
      <c r="I143" s="32">
        <v>0</v>
      </c>
      <c r="J143" s="54">
        <v>0</v>
      </c>
      <c r="K143" s="40"/>
      <c r="L143" s="36"/>
    </row>
    <row r="144" spans="1:12" ht="35.25" customHeight="1">
      <c r="A144" s="33"/>
      <c r="B144" s="53" t="s">
        <v>30</v>
      </c>
      <c r="C144" s="28">
        <v>40</v>
      </c>
      <c r="D144" s="29">
        <v>2</v>
      </c>
      <c r="E144" s="29">
        <v>3</v>
      </c>
      <c r="F144" s="30" t="s">
        <v>431</v>
      </c>
      <c r="G144" s="31" t="s">
        <v>28</v>
      </c>
      <c r="H144" s="32">
        <v>50000</v>
      </c>
      <c r="I144" s="32">
        <v>0</v>
      </c>
      <c r="J144" s="54">
        <v>0</v>
      </c>
      <c r="K144" s="40"/>
      <c r="L144" s="36"/>
    </row>
    <row r="145" spans="1:12" ht="126" customHeight="1">
      <c r="A145" s="33"/>
      <c r="B145" s="53" t="s">
        <v>430</v>
      </c>
      <c r="C145" s="28">
        <v>40</v>
      </c>
      <c r="D145" s="29">
        <v>2</v>
      </c>
      <c r="E145" s="29">
        <v>3</v>
      </c>
      <c r="F145" s="30" t="s">
        <v>429</v>
      </c>
      <c r="G145" s="31"/>
      <c r="H145" s="32">
        <v>3277300</v>
      </c>
      <c r="I145" s="32">
        <v>3928000</v>
      </c>
      <c r="J145" s="54">
        <v>3928000</v>
      </c>
      <c r="K145" s="40"/>
      <c r="L145" s="36"/>
    </row>
    <row r="146" spans="1:12" ht="36.75" customHeight="1">
      <c r="A146" s="33"/>
      <c r="B146" s="53" t="s">
        <v>235</v>
      </c>
      <c r="C146" s="28">
        <v>40</v>
      </c>
      <c r="D146" s="29">
        <v>2</v>
      </c>
      <c r="E146" s="29">
        <v>3</v>
      </c>
      <c r="F146" s="30" t="s">
        <v>429</v>
      </c>
      <c r="G146" s="31" t="s">
        <v>234</v>
      </c>
      <c r="H146" s="32">
        <v>3277300</v>
      </c>
      <c r="I146" s="32">
        <v>3928000</v>
      </c>
      <c r="J146" s="54">
        <v>3928000</v>
      </c>
      <c r="K146" s="40"/>
      <c r="L146" s="36"/>
    </row>
    <row r="147" spans="1:12" ht="18" customHeight="1">
      <c r="A147" s="33"/>
      <c r="B147" s="51" t="s">
        <v>174</v>
      </c>
      <c r="C147" s="23">
        <v>40</v>
      </c>
      <c r="D147" s="24">
        <v>3</v>
      </c>
      <c r="E147" s="24"/>
      <c r="F147" s="25"/>
      <c r="G147" s="26"/>
      <c r="H147" s="27">
        <v>4725397.42</v>
      </c>
      <c r="I147" s="27">
        <v>5295700</v>
      </c>
      <c r="J147" s="52">
        <v>5605800</v>
      </c>
      <c r="K147" s="40"/>
      <c r="L147" s="36"/>
    </row>
    <row r="148" spans="1:12" ht="18.75">
      <c r="A148" s="33"/>
      <c r="B148" s="53" t="s">
        <v>428</v>
      </c>
      <c r="C148" s="28">
        <v>40</v>
      </c>
      <c r="D148" s="29">
        <v>3</v>
      </c>
      <c r="E148" s="29">
        <v>4</v>
      </c>
      <c r="F148" s="30"/>
      <c r="G148" s="31"/>
      <c r="H148" s="32">
        <v>4315300</v>
      </c>
      <c r="I148" s="32">
        <v>5149400</v>
      </c>
      <c r="J148" s="54">
        <v>5459500</v>
      </c>
      <c r="K148" s="40"/>
      <c r="L148" s="36"/>
    </row>
    <row r="149" spans="1:12" ht="55.5" customHeight="1">
      <c r="A149" s="33"/>
      <c r="B149" s="53" t="s">
        <v>505</v>
      </c>
      <c r="C149" s="28">
        <v>40</v>
      </c>
      <c r="D149" s="29">
        <v>3</v>
      </c>
      <c r="E149" s="29">
        <v>4</v>
      </c>
      <c r="F149" s="30" t="s">
        <v>506</v>
      </c>
      <c r="G149" s="31"/>
      <c r="H149" s="32">
        <f>H150</f>
        <v>4315300</v>
      </c>
      <c r="I149" s="32">
        <f t="shared" ref="I149:J149" si="9">I150</f>
        <v>5149400</v>
      </c>
      <c r="J149" s="54">
        <f t="shared" si="9"/>
        <v>5459500</v>
      </c>
      <c r="K149" s="40"/>
      <c r="L149" s="36"/>
    </row>
    <row r="150" spans="1:12" ht="91.5" customHeight="1">
      <c r="A150" s="33"/>
      <c r="B150" s="53" t="s">
        <v>408</v>
      </c>
      <c r="C150" s="28">
        <v>40</v>
      </c>
      <c r="D150" s="29">
        <v>3</v>
      </c>
      <c r="E150" s="29">
        <v>4</v>
      </c>
      <c r="F150" s="30">
        <v>1610000</v>
      </c>
      <c r="G150" s="31"/>
      <c r="H150" s="32">
        <v>4315300</v>
      </c>
      <c r="I150" s="32">
        <v>5149400</v>
      </c>
      <c r="J150" s="54">
        <v>5459500</v>
      </c>
      <c r="K150" s="40"/>
      <c r="L150" s="36"/>
    </row>
    <row r="151" spans="1:12" ht="198" customHeight="1">
      <c r="A151" s="33"/>
      <c r="B151" s="53" t="s">
        <v>427</v>
      </c>
      <c r="C151" s="28">
        <v>40</v>
      </c>
      <c r="D151" s="29">
        <v>3</v>
      </c>
      <c r="E151" s="29">
        <v>4</v>
      </c>
      <c r="F151" s="30" t="s">
        <v>426</v>
      </c>
      <c r="G151" s="31"/>
      <c r="H151" s="32">
        <v>3241400</v>
      </c>
      <c r="I151" s="32">
        <v>4019000</v>
      </c>
      <c r="J151" s="54">
        <v>4329100</v>
      </c>
      <c r="K151" s="40"/>
      <c r="L151" s="36"/>
    </row>
    <row r="152" spans="1:12" ht="36.75" customHeight="1">
      <c r="A152" s="33"/>
      <c r="B152" s="53" t="s">
        <v>235</v>
      </c>
      <c r="C152" s="28">
        <v>40</v>
      </c>
      <c r="D152" s="29">
        <v>3</v>
      </c>
      <c r="E152" s="29">
        <v>4</v>
      </c>
      <c r="F152" s="30" t="s">
        <v>426</v>
      </c>
      <c r="G152" s="31" t="s">
        <v>234</v>
      </c>
      <c r="H152" s="32">
        <v>3241400</v>
      </c>
      <c r="I152" s="32">
        <v>4019000</v>
      </c>
      <c r="J152" s="54">
        <v>4329100</v>
      </c>
      <c r="K152" s="40"/>
      <c r="L152" s="36"/>
    </row>
    <row r="153" spans="1:12" ht="198.75" customHeight="1">
      <c r="A153" s="33"/>
      <c r="B153" s="53" t="s">
        <v>425</v>
      </c>
      <c r="C153" s="28">
        <v>40</v>
      </c>
      <c r="D153" s="29">
        <v>3</v>
      </c>
      <c r="E153" s="29">
        <v>4</v>
      </c>
      <c r="F153" s="30" t="s">
        <v>424</v>
      </c>
      <c r="G153" s="31"/>
      <c r="H153" s="32">
        <v>1073900</v>
      </c>
      <c r="I153" s="32">
        <v>1130400</v>
      </c>
      <c r="J153" s="54">
        <v>1130400</v>
      </c>
      <c r="K153" s="40"/>
      <c r="L153" s="36"/>
    </row>
    <row r="154" spans="1:12" ht="35.25" customHeight="1">
      <c r="A154" s="33"/>
      <c r="B154" s="53" t="s">
        <v>221</v>
      </c>
      <c r="C154" s="28">
        <v>40</v>
      </c>
      <c r="D154" s="29">
        <v>3</v>
      </c>
      <c r="E154" s="29">
        <v>4</v>
      </c>
      <c r="F154" s="30" t="s">
        <v>424</v>
      </c>
      <c r="G154" s="31" t="s">
        <v>220</v>
      </c>
      <c r="H154" s="32">
        <v>420000</v>
      </c>
      <c r="I154" s="32">
        <v>442500</v>
      </c>
      <c r="J154" s="54">
        <v>420000</v>
      </c>
      <c r="K154" s="40"/>
      <c r="L154" s="36"/>
    </row>
    <row r="155" spans="1:12" ht="35.25" customHeight="1">
      <c r="A155" s="33"/>
      <c r="B155" s="53" t="s">
        <v>219</v>
      </c>
      <c r="C155" s="28">
        <v>40</v>
      </c>
      <c r="D155" s="29">
        <v>3</v>
      </c>
      <c r="E155" s="29">
        <v>4</v>
      </c>
      <c r="F155" s="30" t="s">
        <v>424</v>
      </c>
      <c r="G155" s="31" t="s">
        <v>218</v>
      </c>
      <c r="H155" s="32">
        <v>175600</v>
      </c>
      <c r="I155" s="32">
        <v>182500</v>
      </c>
      <c r="J155" s="54">
        <v>189100</v>
      </c>
      <c r="K155" s="40"/>
      <c r="L155" s="36"/>
    </row>
    <row r="156" spans="1:12" ht="34.5" customHeight="1">
      <c r="A156" s="33"/>
      <c r="B156" s="53" t="s">
        <v>30</v>
      </c>
      <c r="C156" s="28">
        <v>40</v>
      </c>
      <c r="D156" s="29">
        <v>3</v>
      </c>
      <c r="E156" s="29">
        <v>4</v>
      </c>
      <c r="F156" s="30" t="s">
        <v>424</v>
      </c>
      <c r="G156" s="31" t="s">
        <v>28</v>
      </c>
      <c r="H156" s="32">
        <v>478300</v>
      </c>
      <c r="I156" s="32">
        <v>505400</v>
      </c>
      <c r="J156" s="54">
        <v>521300</v>
      </c>
      <c r="K156" s="40"/>
      <c r="L156" s="36"/>
    </row>
    <row r="157" spans="1:12" ht="33.75" customHeight="1">
      <c r="A157" s="33"/>
      <c r="B157" s="53" t="s">
        <v>301</v>
      </c>
      <c r="C157" s="28">
        <v>40</v>
      </c>
      <c r="D157" s="29">
        <v>3</v>
      </c>
      <c r="E157" s="29">
        <v>9</v>
      </c>
      <c r="F157" s="30"/>
      <c r="G157" s="31"/>
      <c r="H157" s="32">
        <v>100000</v>
      </c>
      <c r="I157" s="32">
        <v>100000</v>
      </c>
      <c r="J157" s="54">
        <v>100000</v>
      </c>
      <c r="K157" s="40"/>
      <c r="L157" s="36"/>
    </row>
    <row r="158" spans="1:12" ht="54.75" customHeight="1">
      <c r="A158" s="33"/>
      <c r="B158" s="53" t="s">
        <v>505</v>
      </c>
      <c r="C158" s="28">
        <v>40</v>
      </c>
      <c r="D158" s="29">
        <v>3</v>
      </c>
      <c r="E158" s="29">
        <v>9</v>
      </c>
      <c r="F158" s="30" t="s">
        <v>506</v>
      </c>
      <c r="G158" s="31"/>
      <c r="H158" s="32">
        <f>H159</f>
        <v>100000</v>
      </c>
      <c r="I158" s="32">
        <f t="shared" ref="I158:J158" si="10">I159</f>
        <v>100000</v>
      </c>
      <c r="J158" s="54">
        <f t="shared" si="10"/>
        <v>100000</v>
      </c>
      <c r="K158" s="40"/>
      <c r="L158" s="36"/>
    </row>
    <row r="159" spans="1:12" ht="91.5" customHeight="1">
      <c r="A159" s="33"/>
      <c r="B159" s="53" t="s">
        <v>408</v>
      </c>
      <c r="C159" s="28">
        <v>40</v>
      </c>
      <c r="D159" s="29">
        <v>3</v>
      </c>
      <c r="E159" s="29">
        <v>9</v>
      </c>
      <c r="F159" s="30">
        <v>1610000</v>
      </c>
      <c r="G159" s="31"/>
      <c r="H159" s="32">
        <v>100000</v>
      </c>
      <c r="I159" s="32">
        <v>100000</v>
      </c>
      <c r="J159" s="54">
        <v>100000</v>
      </c>
      <c r="K159" s="40"/>
      <c r="L159" s="36"/>
    </row>
    <row r="160" spans="1:12" ht="92.25" customHeight="1">
      <c r="A160" s="33"/>
      <c r="B160" s="53" t="s">
        <v>423</v>
      </c>
      <c r="C160" s="28">
        <v>40</v>
      </c>
      <c r="D160" s="29">
        <v>3</v>
      </c>
      <c r="E160" s="29">
        <v>9</v>
      </c>
      <c r="F160" s="30" t="s">
        <v>422</v>
      </c>
      <c r="G160" s="31"/>
      <c r="H160" s="32">
        <v>100000</v>
      </c>
      <c r="I160" s="32">
        <v>100000</v>
      </c>
      <c r="J160" s="54">
        <v>100000</v>
      </c>
      <c r="K160" s="40"/>
      <c r="L160" s="36"/>
    </row>
    <row r="161" spans="1:12" ht="35.25" customHeight="1">
      <c r="A161" s="33"/>
      <c r="B161" s="53" t="s">
        <v>30</v>
      </c>
      <c r="C161" s="28">
        <v>40</v>
      </c>
      <c r="D161" s="29">
        <v>3</v>
      </c>
      <c r="E161" s="29">
        <v>9</v>
      </c>
      <c r="F161" s="30" t="s">
        <v>422</v>
      </c>
      <c r="G161" s="31" t="s">
        <v>28</v>
      </c>
      <c r="H161" s="32">
        <v>100000</v>
      </c>
      <c r="I161" s="32">
        <v>100000</v>
      </c>
      <c r="J161" s="54">
        <v>100000</v>
      </c>
      <c r="K161" s="40"/>
      <c r="L161" s="36"/>
    </row>
    <row r="162" spans="1:12" ht="35.25" customHeight="1">
      <c r="A162" s="33"/>
      <c r="B162" s="53" t="s">
        <v>173</v>
      </c>
      <c r="C162" s="28">
        <v>40</v>
      </c>
      <c r="D162" s="29">
        <v>3</v>
      </c>
      <c r="E162" s="29">
        <v>14</v>
      </c>
      <c r="F162" s="30"/>
      <c r="G162" s="31"/>
      <c r="H162" s="32">
        <v>310097.42000000004</v>
      </c>
      <c r="I162" s="32">
        <v>46300</v>
      </c>
      <c r="J162" s="54">
        <v>46300</v>
      </c>
      <c r="K162" s="40"/>
      <c r="L162" s="36"/>
    </row>
    <row r="163" spans="1:12" ht="36" customHeight="1">
      <c r="A163" s="33"/>
      <c r="B163" s="53" t="s">
        <v>511</v>
      </c>
      <c r="C163" s="28">
        <v>40</v>
      </c>
      <c r="D163" s="29">
        <v>3</v>
      </c>
      <c r="E163" s="29">
        <v>14</v>
      </c>
      <c r="F163" s="30" t="s">
        <v>512</v>
      </c>
      <c r="G163" s="31"/>
      <c r="H163" s="32">
        <f>H164</f>
        <v>310097.42000000004</v>
      </c>
      <c r="I163" s="32">
        <f t="shared" ref="I163:J163" si="11">I164</f>
        <v>46300</v>
      </c>
      <c r="J163" s="54">
        <f t="shared" si="11"/>
        <v>46300</v>
      </c>
      <c r="K163" s="40"/>
      <c r="L163" s="36"/>
    </row>
    <row r="164" spans="1:12" ht="73.5" customHeight="1">
      <c r="A164" s="33"/>
      <c r="B164" s="53" t="s">
        <v>172</v>
      </c>
      <c r="C164" s="28">
        <v>40</v>
      </c>
      <c r="D164" s="29">
        <v>3</v>
      </c>
      <c r="E164" s="29">
        <v>14</v>
      </c>
      <c r="F164" s="30">
        <v>1310000</v>
      </c>
      <c r="G164" s="31"/>
      <c r="H164" s="32">
        <v>310097.42000000004</v>
      </c>
      <c r="I164" s="32">
        <v>46300</v>
      </c>
      <c r="J164" s="54">
        <v>46300</v>
      </c>
      <c r="K164" s="40"/>
      <c r="L164" s="36"/>
    </row>
    <row r="165" spans="1:12" ht="71.25" customHeight="1">
      <c r="A165" s="33"/>
      <c r="B165" s="53" t="s">
        <v>171</v>
      </c>
      <c r="C165" s="28">
        <v>40</v>
      </c>
      <c r="D165" s="29">
        <v>3</v>
      </c>
      <c r="E165" s="29">
        <v>14</v>
      </c>
      <c r="F165" s="30" t="s">
        <v>170</v>
      </c>
      <c r="G165" s="31"/>
      <c r="H165" s="32">
        <v>183497.42</v>
      </c>
      <c r="I165" s="32">
        <v>0</v>
      </c>
      <c r="J165" s="54">
        <v>0</v>
      </c>
      <c r="K165" s="40"/>
      <c r="L165" s="36"/>
    </row>
    <row r="166" spans="1:12" ht="37.5" customHeight="1">
      <c r="A166" s="33"/>
      <c r="B166" s="53" t="s">
        <v>30</v>
      </c>
      <c r="C166" s="28">
        <v>40</v>
      </c>
      <c r="D166" s="29">
        <v>3</v>
      </c>
      <c r="E166" s="29">
        <v>14</v>
      </c>
      <c r="F166" s="30" t="s">
        <v>170</v>
      </c>
      <c r="G166" s="31" t="s">
        <v>28</v>
      </c>
      <c r="H166" s="32">
        <v>183497.42</v>
      </c>
      <c r="I166" s="32">
        <v>0</v>
      </c>
      <c r="J166" s="54">
        <v>0</v>
      </c>
      <c r="K166" s="40"/>
      <c r="L166" s="36"/>
    </row>
    <row r="167" spans="1:12" ht="108.75" customHeight="1">
      <c r="A167" s="33"/>
      <c r="B167" s="53" t="s">
        <v>421</v>
      </c>
      <c r="C167" s="28">
        <v>40</v>
      </c>
      <c r="D167" s="29">
        <v>3</v>
      </c>
      <c r="E167" s="29">
        <v>14</v>
      </c>
      <c r="F167" s="30" t="s">
        <v>420</v>
      </c>
      <c r="G167" s="31"/>
      <c r="H167" s="32">
        <v>38000</v>
      </c>
      <c r="I167" s="32">
        <v>13900</v>
      </c>
      <c r="J167" s="54">
        <v>13900</v>
      </c>
      <c r="K167" s="40"/>
      <c r="L167" s="36"/>
    </row>
    <row r="168" spans="1:12" ht="37.5" customHeight="1">
      <c r="A168" s="33"/>
      <c r="B168" s="53" t="s">
        <v>30</v>
      </c>
      <c r="C168" s="28">
        <v>40</v>
      </c>
      <c r="D168" s="29">
        <v>3</v>
      </c>
      <c r="E168" s="29">
        <v>14</v>
      </c>
      <c r="F168" s="30" t="s">
        <v>420</v>
      </c>
      <c r="G168" s="31" t="s">
        <v>28</v>
      </c>
      <c r="H168" s="32">
        <v>38000</v>
      </c>
      <c r="I168" s="32">
        <v>13900</v>
      </c>
      <c r="J168" s="54">
        <v>13900</v>
      </c>
      <c r="K168" s="40"/>
      <c r="L168" s="36"/>
    </row>
    <row r="169" spans="1:12" ht="108.75" customHeight="1">
      <c r="A169" s="33"/>
      <c r="B169" s="53" t="s">
        <v>419</v>
      </c>
      <c r="C169" s="28">
        <v>40</v>
      </c>
      <c r="D169" s="29">
        <v>3</v>
      </c>
      <c r="E169" s="29">
        <v>14</v>
      </c>
      <c r="F169" s="30" t="s">
        <v>418</v>
      </c>
      <c r="G169" s="31"/>
      <c r="H169" s="32">
        <v>88600</v>
      </c>
      <c r="I169" s="32">
        <v>32400</v>
      </c>
      <c r="J169" s="54">
        <v>32400</v>
      </c>
      <c r="K169" s="40"/>
      <c r="L169" s="36"/>
    </row>
    <row r="170" spans="1:12" ht="35.25" customHeight="1">
      <c r="A170" s="33"/>
      <c r="B170" s="53" t="s">
        <v>30</v>
      </c>
      <c r="C170" s="28">
        <v>40</v>
      </c>
      <c r="D170" s="29">
        <v>3</v>
      </c>
      <c r="E170" s="29">
        <v>14</v>
      </c>
      <c r="F170" s="30" t="s">
        <v>418</v>
      </c>
      <c r="G170" s="31" t="s">
        <v>28</v>
      </c>
      <c r="H170" s="32">
        <v>88600</v>
      </c>
      <c r="I170" s="32">
        <v>32400</v>
      </c>
      <c r="J170" s="54">
        <v>32400</v>
      </c>
      <c r="K170" s="40"/>
      <c r="L170" s="36"/>
    </row>
    <row r="171" spans="1:12" s="10" customFormat="1" ht="18.75">
      <c r="A171" s="34"/>
      <c r="B171" s="51" t="s">
        <v>115</v>
      </c>
      <c r="C171" s="23">
        <v>40</v>
      </c>
      <c r="D171" s="24">
        <v>4</v>
      </c>
      <c r="E171" s="24"/>
      <c r="F171" s="25"/>
      <c r="G171" s="26"/>
      <c r="H171" s="27">
        <f>H172+H184+H196</f>
        <v>162412000</v>
      </c>
      <c r="I171" s="27">
        <v>158313300</v>
      </c>
      <c r="J171" s="52">
        <v>162324300</v>
      </c>
      <c r="K171" s="41"/>
      <c r="L171" s="37"/>
    </row>
    <row r="172" spans="1:12" s="10" customFormat="1" ht="18.75">
      <c r="A172" s="34"/>
      <c r="B172" s="53" t="s">
        <v>114</v>
      </c>
      <c r="C172" s="28">
        <v>40</v>
      </c>
      <c r="D172" s="29">
        <v>4</v>
      </c>
      <c r="E172" s="29">
        <v>5</v>
      </c>
      <c r="F172" s="30"/>
      <c r="G172" s="31"/>
      <c r="H172" s="32">
        <v>130121000</v>
      </c>
      <c r="I172" s="32">
        <v>130091000</v>
      </c>
      <c r="J172" s="54">
        <v>134091000</v>
      </c>
      <c r="K172" s="41"/>
      <c r="L172" s="37"/>
    </row>
    <row r="173" spans="1:12" s="10" customFormat="1" ht="54.75" customHeight="1">
      <c r="A173" s="34"/>
      <c r="B173" s="53" t="s">
        <v>505</v>
      </c>
      <c r="C173" s="28">
        <v>40</v>
      </c>
      <c r="D173" s="29">
        <v>4</v>
      </c>
      <c r="E173" s="29">
        <v>5</v>
      </c>
      <c r="F173" s="30" t="s">
        <v>506</v>
      </c>
      <c r="G173" s="31"/>
      <c r="H173" s="32">
        <f>H174</f>
        <v>130121000</v>
      </c>
      <c r="I173" s="32">
        <f t="shared" ref="I173:J173" si="12">I174</f>
        <v>130091000</v>
      </c>
      <c r="J173" s="54">
        <f t="shared" si="12"/>
        <v>134091000</v>
      </c>
      <c r="K173" s="41"/>
      <c r="L173" s="37"/>
    </row>
    <row r="174" spans="1:12" ht="71.25" customHeight="1">
      <c r="A174" s="33"/>
      <c r="B174" s="53" t="s">
        <v>417</v>
      </c>
      <c r="C174" s="28">
        <v>40</v>
      </c>
      <c r="D174" s="29">
        <v>4</v>
      </c>
      <c r="E174" s="29">
        <v>5</v>
      </c>
      <c r="F174" s="30">
        <v>1630000</v>
      </c>
      <c r="G174" s="31"/>
      <c r="H174" s="32">
        <v>130121000</v>
      </c>
      <c r="I174" s="32">
        <v>130091000</v>
      </c>
      <c r="J174" s="54">
        <v>134091000</v>
      </c>
      <c r="K174" s="40"/>
      <c r="L174" s="36"/>
    </row>
    <row r="175" spans="1:12" ht="128.25" customHeight="1">
      <c r="A175" s="33"/>
      <c r="B175" s="53" t="s">
        <v>416</v>
      </c>
      <c r="C175" s="28">
        <v>40</v>
      </c>
      <c r="D175" s="29">
        <v>4</v>
      </c>
      <c r="E175" s="29">
        <v>5</v>
      </c>
      <c r="F175" s="30" t="s">
        <v>415</v>
      </c>
      <c r="G175" s="31"/>
      <c r="H175" s="32">
        <v>120149000</v>
      </c>
      <c r="I175" s="32">
        <v>120149000</v>
      </c>
      <c r="J175" s="54">
        <v>120149000</v>
      </c>
      <c r="K175" s="40"/>
      <c r="L175" s="36"/>
    </row>
    <row r="176" spans="1:12" ht="33.75" customHeight="1">
      <c r="A176" s="33"/>
      <c r="B176" s="53" t="s">
        <v>235</v>
      </c>
      <c r="C176" s="28">
        <v>40</v>
      </c>
      <c r="D176" s="29">
        <v>4</v>
      </c>
      <c r="E176" s="29">
        <v>5</v>
      </c>
      <c r="F176" s="30" t="s">
        <v>415</v>
      </c>
      <c r="G176" s="31" t="s">
        <v>234</v>
      </c>
      <c r="H176" s="32">
        <v>39700</v>
      </c>
      <c r="I176" s="32">
        <v>0</v>
      </c>
      <c r="J176" s="54">
        <v>0</v>
      </c>
      <c r="K176" s="40"/>
      <c r="L176" s="36"/>
    </row>
    <row r="177" spans="1:12" ht="54" customHeight="1">
      <c r="A177" s="33"/>
      <c r="B177" s="53" t="s">
        <v>50</v>
      </c>
      <c r="C177" s="28">
        <v>40</v>
      </c>
      <c r="D177" s="29">
        <v>4</v>
      </c>
      <c r="E177" s="29">
        <v>5</v>
      </c>
      <c r="F177" s="30" t="s">
        <v>415</v>
      </c>
      <c r="G177" s="31" t="s">
        <v>48</v>
      </c>
      <c r="H177" s="32">
        <v>120109300</v>
      </c>
      <c r="I177" s="32">
        <v>120149000</v>
      </c>
      <c r="J177" s="54">
        <v>120149000</v>
      </c>
      <c r="K177" s="40"/>
      <c r="L177" s="36"/>
    </row>
    <row r="178" spans="1:12" ht="126.75" customHeight="1">
      <c r="A178" s="33"/>
      <c r="B178" s="53" t="s">
        <v>414</v>
      </c>
      <c r="C178" s="28">
        <v>40</v>
      </c>
      <c r="D178" s="29">
        <v>4</v>
      </c>
      <c r="E178" s="29">
        <v>5</v>
      </c>
      <c r="F178" s="30" t="s">
        <v>413</v>
      </c>
      <c r="G178" s="31"/>
      <c r="H178" s="32">
        <v>0</v>
      </c>
      <c r="I178" s="32">
        <v>3310000</v>
      </c>
      <c r="J178" s="54">
        <v>3310000</v>
      </c>
      <c r="K178" s="40"/>
      <c r="L178" s="36"/>
    </row>
    <row r="179" spans="1:12" ht="53.25" customHeight="1">
      <c r="A179" s="33"/>
      <c r="B179" s="53" t="s">
        <v>50</v>
      </c>
      <c r="C179" s="28">
        <v>40</v>
      </c>
      <c r="D179" s="29">
        <v>4</v>
      </c>
      <c r="E179" s="29">
        <v>5</v>
      </c>
      <c r="F179" s="30" t="s">
        <v>413</v>
      </c>
      <c r="G179" s="31" t="s">
        <v>48</v>
      </c>
      <c r="H179" s="32">
        <v>0</v>
      </c>
      <c r="I179" s="32">
        <v>3310000</v>
      </c>
      <c r="J179" s="54">
        <v>3310000</v>
      </c>
      <c r="K179" s="40"/>
      <c r="L179" s="36"/>
    </row>
    <row r="180" spans="1:12" ht="109.5" customHeight="1">
      <c r="A180" s="33"/>
      <c r="B180" s="53" t="s">
        <v>412</v>
      </c>
      <c r="C180" s="28">
        <v>40</v>
      </c>
      <c r="D180" s="29">
        <v>4</v>
      </c>
      <c r="E180" s="29">
        <v>5</v>
      </c>
      <c r="F180" s="30" t="s">
        <v>411</v>
      </c>
      <c r="G180" s="31"/>
      <c r="H180" s="32">
        <v>2000000</v>
      </c>
      <c r="I180" s="32">
        <v>2000000</v>
      </c>
      <c r="J180" s="54">
        <v>6000000</v>
      </c>
      <c r="K180" s="40"/>
      <c r="L180" s="36"/>
    </row>
    <row r="181" spans="1:12" ht="54" customHeight="1">
      <c r="A181" s="33"/>
      <c r="B181" s="53" t="s">
        <v>50</v>
      </c>
      <c r="C181" s="28">
        <v>40</v>
      </c>
      <c r="D181" s="29">
        <v>4</v>
      </c>
      <c r="E181" s="29">
        <v>5</v>
      </c>
      <c r="F181" s="30" t="s">
        <v>411</v>
      </c>
      <c r="G181" s="31" t="s">
        <v>48</v>
      </c>
      <c r="H181" s="32">
        <v>2000000</v>
      </c>
      <c r="I181" s="32">
        <v>2000000</v>
      </c>
      <c r="J181" s="54">
        <v>6000000</v>
      </c>
      <c r="K181" s="40"/>
      <c r="L181" s="36"/>
    </row>
    <row r="182" spans="1:12" ht="126.75" customHeight="1">
      <c r="A182" s="33"/>
      <c r="B182" s="53" t="s">
        <v>410</v>
      </c>
      <c r="C182" s="28">
        <v>40</v>
      </c>
      <c r="D182" s="29">
        <v>4</v>
      </c>
      <c r="E182" s="29">
        <v>5</v>
      </c>
      <c r="F182" s="30" t="s">
        <v>409</v>
      </c>
      <c r="G182" s="31"/>
      <c r="H182" s="32">
        <v>7972000</v>
      </c>
      <c r="I182" s="32">
        <v>4632000</v>
      </c>
      <c r="J182" s="54">
        <v>4632000</v>
      </c>
      <c r="K182" s="40"/>
      <c r="L182" s="36"/>
    </row>
    <row r="183" spans="1:12" ht="53.25" customHeight="1">
      <c r="A183" s="33"/>
      <c r="B183" s="53" t="s">
        <v>50</v>
      </c>
      <c r="C183" s="28">
        <v>40</v>
      </c>
      <c r="D183" s="29">
        <v>4</v>
      </c>
      <c r="E183" s="29">
        <v>5</v>
      </c>
      <c r="F183" s="30" t="s">
        <v>409</v>
      </c>
      <c r="G183" s="31" t="s">
        <v>48</v>
      </c>
      <c r="H183" s="32">
        <v>7972000</v>
      </c>
      <c r="I183" s="32">
        <v>4632000</v>
      </c>
      <c r="J183" s="54">
        <v>4632000</v>
      </c>
      <c r="K183" s="40"/>
      <c r="L183" s="36"/>
    </row>
    <row r="184" spans="1:12" ht="18.75">
      <c r="A184" s="33"/>
      <c r="B184" s="53" t="s">
        <v>273</v>
      </c>
      <c r="C184" s="28">
        <v>40</v>
      </c>
      <c r="D184" s="29">
        <v>4</v>
      </c>
      <c r="E184" s="29">
        <v>10</v>
      </c>
      <c r="F184" s="30"/>
      <c r="G184" s="31"/>
      <c r="H184" s="32">
        <f>H185+H192</f>
        <v>22048800</v>
      </c>
      <c r="I184" s="32">
        <v>26193700</v>
      </c>
      <c r="J184" s="54">
        <v>26204700</v>
      </c>
      <c r="K184" s="40"/>
      <c r="L184" s="36"/>
    </row>
    <row r="185" spans="1:12" ht="55.5" customHeight="1">
      <c r="A185" s="33"/>
      <c r="B185" s="53" t="s">
        <v>505</v>
      </c>
      <c r="C185" s="28">
        <v>40</v>
      </c>
      <c r="D185" s="29">
        <v>4</v>
      </c>
      <c r="E185" s="29">
        <v>10</v>
      </c>
      <c r="F185" s="30" t="s">
        <v>506</v>
      </c>
      <c r="G185" s="31"/>
      <c r="H185" s="32">
        <f>H186+H189</f>
        <v>19072800</v>
      </c>
      <c r="I185" s="32">
        <f t="shared" ref="I185:J185" si="13">I186+I189</f>
        <v>23505700</v>
      </c>
      <c r="J185" s="54">
        <f t="shared" si="13"/>
        <v>23504700</v>
      </c>
      <c r="K185" s="40"/>
      <c r="L185" s="36"/>
    </row>
    <row r="186" spans="1:12" ht="90.75" customHeight="1">
      <c r="A186" s="33"/>
      <c r="B186" s="53" t="s">
        <v>408</v>
      </c>
      <c r="C186" s="28">
        <v>40</v>
      </c>
      <c r="D186" s="29">
        <v>4</v>
      </c>
      <c r="E186" s="29">
        <v>10</v>
      </c>
      <c r="F186" s="30">
        <v>1610000</v>
      </c>
      <c r="G186" s="31"/>
      <c r="H186" s="32">
        <v>1245000</v>
      </c>
      <c r="I186" s="32">
        <v>1245000</v>
      </c>
      <c r="J186" s="54">
        <v>1245000</v>
      </c>
      <c r="K186" s="40"/>
      <c r="L186" s="36"/>
    </row>
    <row r="187" spans="1:12" ht="108.75" customHeight="1">
      <c r="A187" s="33"/>
      <c r="B187" s="53" t="s">
        <v>407</v>
      </c>
      <c r="C187" s="28">
        <v>40</v>
      </c>
      <c r="D187" s="29">
        <v>4</v>
      </c>
      <c r="E187" s="29">
        <v>10</v>
      </c>
      <c r="F187" s="30" t="s">
        <v>406</v>
      </c>
      <c r="G187" s="31"/>
      <c r="H187" s="32">
        <v>1245000</v>
      </c>
      <c r="I187" s="32">
        <v>1245000</v>
      </c>
      <c r="J187" s="54">
        <v>1245000</v>
      </c>
      <c r="K187" s="40"/>
      <c r="L187" s="36"/>
    </row>
    <row r="188" spans="1:12" ht="37.5">
      <c r="A188" s="33"/>
      <c r="B188" s="53" t="s">
        <v>219</v>
      </c>
      <c r="C188" s="28">
        <v>40</v>
      </c>
      <c r="D188" s="29">
        <v>4</v>
      </c>
      <c r="E188" s="29">
        <v>10</v>
      </c>
      <c r="F188" s="30" t="s">
        <v>406</v>
      </c>
      <c r="G188" s="31" t="s">
        <v>218</v>
      </c>
      <c r="H188" s="32">
        <v>1245000</v>
      </c>
      <c r="I188" s="32">
        <v>1245000</v>
      </c>
      <c r="J188" s="54">
        <v>1245000</v>
      </c>
      <c r="K188" s="40"/>
      <c r="L188" s="36"/>
    </row>
    <row r="189" spans="1:12" ht="89.25" customHeight="1">
      <c r="A189" s="33"/>
      <c r="B189" s="53" t="s">
        <v>393</v>
      </c>
      <c r="C189" s="28">
        <v>40</v>
      </c>
      <c r="D189" s="29">
        <v>4</v>
      </c>
      <c r="E189" s="29">
        <v>10</v>
      </c>
      <c r="F189" s="30">
        <v>1640000</v>
      </c>
      <c r="G189" s="31"/>
      <c r="H189" s="32">
        <f>H190</f>
        <v>17827800</v>
      </c>
      <c r="I189" s="32">
        <v>22260700</v>
      </c>
      <c r="J189" s="54">
        <v>22259700</v>
      </c>
      <c r="K189" s="40"/>
      <c r="L189" s="36"/>
    </row>
    <row r="190" spans="1:12" ht="126.75" customHeight="1">
      <c r="A190" s="33"/>
      <c r="B190" s="53" t="s">
        <v>405</v>
      </c>
      <c r="C190" s="28">
        <v>40</v>
      </c>
      <c r="D190" s="29">
        <v>4</v>
      </c>
      <c r="E190" s="29">
        <v>10</v>
      </c>
      <c r="F190" s="30" t="s">
        <v>404</v>
      </c>
      <c r="G190" s="31"/>
      <c r="H190" s="32">
        <f>H191</f>
        <v>17827800</v>
      </c>
      <c r="I190" s="32">
        <v>22260700</v>
      </c>
      <c r="J190" s="54">
        <v>22259700</v>
      </c>
      <c r="K190" s="40"/>
      <c r="L190" s="36"/>
    </row>
    <row r="191" spans="1:12" ht="52.5" customHeight="1">
      <c r="A191" s="33"/>
      <c r="B191" s="53" t="s">
        <v>140</v>
      </c>
      <c r="C191" s="28">
        <v>40</v>
      </c>
      <c r="D191" s="29">
        <v>4</v>
      </c>
      <c r="E191" s="29">
        <v>10</v>
      </c>
      <c r="F191" s="30" t="s">
        <v>404</v>
      </c>
      <c r="G191" s="31" t="s">
        <v>138</v>
      </c>
      <c r="H191" s="32">
        <v>17827800</v>
      </c>
      <c r="I191" s="32">
        <v>22260700</v>
      </c>
      <c r="J191" s="54">
        <v>22259700</v>
      </c>
      <c r="K191" s="40"/>
      <c r="L191" s="36"/>
    </row>
    <row r="192" spans="1:12" ht="54" customHeight="1">
      <c r="A192" s="33"/>
      <c r="B192" s="53" t="s">
        <v>403</v>
      </c>
      <c r="C192" s="28">
        <v>40</v>
      </c>
      <c r="D192" s="29">
        <v>4</v>
      </c>
      <c r="E192" s="29">
        <v>10</v>
      </c>
      <c r="F192" s="30">
        <v>1710000</v>
      </c>
      <c r="G192" s="31"/>
      <c r="H192" s="32">
        <v>2976000</v>
      </c>
      <c r="I192" s="32">
        <v>2688000</v>
      </c>
      <c r="J192" s="54">
        <v>2700000</v>
      </c>
      <c r="K192" s="40"/>
      <c r="L192" s="36"/>
    </row>
    <row r="193" spans="1:12" ht="71.25" customHeight="1">
      <c r="A193" s="33"/>
      <c r="B193" s="53" t="s">
        <v>402</v>
      </c>
      <c r="C193" s="28">
        <v>40</v>
      </c>
      <c r="D193" s="29">
        <v>4</v>
      </c>
      <c r="E193" s="29">
        <v>10</v>
      </c>
      <c r="F193" s="30" t="s">
        <v>401</v>
      </c>
      <c r="G193" s="31"/>
      <c r="H193" s="32">
        <v>2976000</v>
      </c>
      <c r="I193" s="32">
        <v>2688000</v>
      </c>
      <c r="J193" s="54">
        <v>2700000</v>
      </c>
      <c r="K193" s="40"/>
      <c r="L193" s="36"/>
    </row>
    <row r="194" spans="1:12" ht="37.5">
      <c r="A194" s="33"/>
      <c r="B194" s="53" t="s">
        <v>219</v>
      </c>
      <c r="C194" s="28">
        <v>40</v>
      </c>
      <c r="D194" s="29">
        <v>4</v>
      </c>
      <c r="E194" s="29">
        <v>10</v>
      </c>
      <c r="F194" s="30" t="s">
        <v>401</v>
      </c>
      <c r="G194" s="31" t="s">
        <v>218</v>
      </c>
      <c r="H194" s="32">
        <v>2852000</v>
      </c>
      <c r="I194" s="32">
        <v>2414000</v>
      </c>
      <c r="J194" s="54">
        <v>2531000</v>
      </c>
      <c r="K194" s="40"/>
      <c r="L194" s="36"/>
    </row>
    <row r="195" spans="1:12" ht="37.5">
      <c r="A195" s="33"/>
      <c r="B195" s="53" t="s">
        <v>30</v>
      </c>
      <c r="C195" s="28">
        <v>40</v>
      </c>
      <c r="D195" s="29">
        <v>4</v>
      </c>
      <c r="E195" s="29">
        <v>10</v>
      </c>
      <c r="F195" s="30" t="s">
        <v>401</v>
      </c>
      <c r="G195" s="31" t="s">
        <v>28</v>
      </c>
      <c r="H195" s="32">
        <v>124000</v>
      </c>
      <c r="I195" s="32">
        <v>274000</v>
      </c>
      <c r="J195" s="54">
        <v>169000</v>
      </c>
      <c r="K195" s="40"/>
      <c r="L195" s="36"/>
    </row>
    <row r="196" spans="1:12" ht="18.75">
      <c r="A196" s="33"/>
      <c r="B196" s="53" t="s">
        <v>297</v>
      </c>
      <c r="C196" s="28">
        <v>40</v>
      </c>
      <c r="D196" s="29">
        <v>4</v>
      </c>
      <c r="E196" s="29">
        <v>12</v>
      </c>
      <c r="F196" s="30"/>
      <c r="G196" s="31"/>
      <c r="H196" s="32">
        <v>10242200</v>
      </c>
      <c r="I196" s="32">
        <v>2028600</v>
      </c>
      <c r="J196" s="54">
        <v>2028600</v>
      </c>
      <c r="K196" s="40"/>
      <c r="L196" s="36"/>
    </row>
    <row r="197" spans="1:12" ht="53.25" customHeight="1">
      <c r="A197" s="33"/>
      <c r="B197" s="53" t="s">
        <v>505</v>
      </c>
      <c r="C197" s="28">
        <v>40</v>
      </c>
      <c r="D197" s="29">
        <v>4</v>
      </c>
      <c r="E197" s="29">
        <v>12</v>
      </c>
      <c r="F197" s="30" t="s">
        <v>506</v>
      </c>
      <c r="G197" s="31"/>
      <c r="H197" s="32">
        <f>H198+H206+H209</f>
        <v>10242200</v>
      </c>
      <c r="I197" s="32">
        <f t="shared" ref="I197:J197" si="14">I198+I206+I209</f>
        <v>2028600</v>
      </c>
      <c r="J197" s="54">
        <f t="shared" si="14"/>
        <v>2028600</v>
      </c>
      <c r="K197" s="40"/>
      <c r="L197" s="36"/>
    </row>
    <row r="198" spans="1:12" ht="93" customHeight="1">
      <c r="A198" s="33"/>
      <c r="B198" s="53" t="s">
        <v>400</v>
      </c>
      <c r="C198" s="28">
        <v>40</v>
      </c>
      <c r="D198" s="29">
        <v>4</v>
      </c>
      <c r="E198" s="29">
        <v>12</v>
      </c>
      <c r="F198" s="30">
        <v>1620000</v>
      </c>
      <c r="G198" s="31"/>
      <c r="H198" s="32">
        <v>4390700</v>
      </c>
      <c r="I198" s="32">
        <v>324000</v>
      </c>
      <c r="J198" s="54">
        <v>324000</v>
      </c>
      <c r="K198" s="40"/>
      <c r="L198" s="36"/>
    </row>
    <row r="199" spans="1:12" ht="90.75" customHeight="1">
      <c r="A199" s="33"/>
      <c r="B199" s="53" t="s">
        <v>399</v>
      </c>
      <c r="C199" s="28">
        <v>40</v>
      </c>
      <c r="D199" s="29">
        <v>4</v>
      </c>
      <c r="E199" s="29">
        <v>12</v>
      </c>
      <c r="F199" s="30" t="s">
        <v>398</v>
      </c>
      <c r="G199" s="31"/>
      <c r="H199" s="32">
        <v>9000</v>
      </c>
      <c r="I199" s="32">
        <v>9000</v>
      </c>
      <c r="J199" s="54">
        <v>9000</v>
      </c>
      <c r="K199" s="40"/>
      <c r="L199" s="36"/>
    </row>
    <row r="200" spans="1:12" ht="34.5" customHeight="1">
      <c r="A200" s="33"/>
      <c r="B200" s="53" t="s">
        <v>30</v>
      </c>
      <c r="C200" s="28">
        <v>40</v>
      </c>
      <c r="D200" s="29">
        <v>4</v>
      </c>
      <c r="E200" s="29">
        <v>12</v>
      </c>
      <c r="F200" s="30" t="s">
        <v>398</v>
      </c>
      <c r="G200" s="31" t="s">
        <v>28</v>
      </c>
      <c r="H200" s="32">
        <v>9000</v>
      </c>
      <c r="I200" s="32">
        <v>9000</v>
      </c>
      <c r="J200" s="54">
        <v>9000</v>
      </c>
      <c r="K200" s="40"/>
      <c r="L200" s="36"/>
    </row>
    <row r="201" spans="1:12" ht="89.25" customHeight="1">
      <c r="A201" s="33"/>
      <c r="B201" s="53" t="s">
        <v>397</v>
      </c>
      <c r="C201" s="28">
        <v>40</v>
      </c>
      <c r="D201" s="29">
        <v>4</v>
      </c>
      <c r="E201" s="29">
        <v>12</v>
      </c>
      <c r="F201" s="30" t="s">
        <v>396</v>
      </c>
      <c r="G201" s="31"/>
      <c r="H201" s="32">
        <v>345000</v>
      </c>
      <c r="I201" s="32">
        <v>315000</v>
      </c>
      <c r="J201" s="54">
        <v>315000</v>
      </c>
      <c r="K201" s="40"/>
      <c r="L201" s="36"/>
    </row>
    <row r="202" spans="1:12" ht="52.5" customHeight="1">
      <c r="A202" s="33"/>
      <c r="B202" s="53" t="s">
        <v>50</v>
      </c>
      <c r="C202" s="28">
        <v>40</v>
      </c>
      <c r="D202" s="29">
        <v>4</v>
      </c>
      <c r="E202" s="29">
        <v>12</v>
      </c>
      <c r="F202" s="30" t="s">
        <v>396</v>
      </c>
      <c r="G202" s="31" t="s">
        <v>48</v>
      </c>
      <c r="H202" s="32">
        <v>345000</v>
      </c>
      <c r="I202" s="32">
        <v>315000</v>
      </c>
      <c r="J202" s="54">
        <v>315000</v>
      </c>
      <c r="K202" s="40"/>
      <c r="L202" s="36"/>
    </row>
    <row r="203" spans="1:12" ht="128.25" customHeight="1">
      <c r="A203" s="33"/>
      <c r="B203" s="53" t="s">
        <v>395</v>
      </c>
      <c r="C203" s="28">
        <v>40</v>
      </c>
      <c r="D203" s="29">
        <v>4</v>
      </c>
      <c r="E203" s="29">
        <v>12</v>
      </c>
      <c r="F203" s="30" t="s">
        <v>394</v>
      </c>
      <c r="G203" s="31"/>
      <c r="H203" s="32">
        <v>4036700</v>
      </c>
      <c r="I203" s="32">
        <v>0</v>
      </c>
      <c r="J203" s="54">
        <v>0</v>
      </c>
      <c r="K203" s="40"/>
      <c r="L203" s="36"/>
    </row>
    <row r="204" spans="1:12" ht="34.5" customHeight="1">
      <c r="A204" s="33"/>
      <c r="B204" s="53" t="s">
        <v>30</v>
      </c>
      <c r="C204" s="28">
        <v>40</v>
      </c>
      <c r="D204" s="29">
        <v>4</v>
      </c>
      <c r="E204" s="29">
        <v>12</v>
      </c>
      <c r="F204" s="30" t="s">
        <v>394</v>
      </c>
      <c r="G204" s="31" t="s">
        <v>28</v>
      </c>
      <c r="H204" s="32">
        <v>171000</v>
      </c>
      <c r="I204" s="32">
        <v>0</v>
      </c>
      <c r="J204" s="54">
        <v>0</v>
      </c>
      <c r="K204" s="40"/>
      <c r="L204" s="36"/>
    </row>
    <row r="205" spans="1:12" ht="56.25">
      <c r="A205" s="33"/>
      <c r="B205" s="53" t="s">
        <v>50</v>
      </c>
      <c r="C205" s="28">
        <v>40</v>
      </c>
      <c r="D205" s="29">
        <v>4</v>
      </c>
      <c r="E205" s="29">
        <v>12</v>
      </c>
      <c r="F205" s="30" t="s">
        <v>394</v>
      </c>
      <c r="G205" s="31" t="s">
        <v>48</v>
      </c>
      <c r="H205" s="32">
        <v>3865700</v>
      </c>
      <c r="I205" s="32">
        <v>0</v>
      </c>
      <c r="J205" s="54">
        <v>0</v>
      </c>
      <c r="K205" s="40"/>
      <c r="L205" s="36"/>
    </row>
    <row r="206" spans="1:12" ht="90" customHeight="1">
      <c r="A206" s="33"/>
      <c r="B206" s="53" t="s">
        <v>393</v>
      </c>
      <c r="C206" s="28">
        <v>40</v>
      </c>
      <c r="D206" s="29">
        <v>4</v>
      </c>
      <c r="E206" s="29">
        <v>12</v>
      </c>
      <c r="F206" s="30">
        <v>1640000</v>
      </c>
      <c r="G206" s="31"/>
      <c r="H206" s="32">
        <v>4176900</v>
      </c>
      <c r="I206" s="32">
        <v>0</v>
      </c>
      <c r="J206" s="54">
        <v>0</v>
      </c>
      <c r="K206" s="40"/>
      <c r="L206" s="36"/>
    </row>
    <row r="207" spans="1:12" ht="164.25" customHeight="1">
      <c r="A207" s="33"/>
      <c r="B207" s="53" t="s">
        <v>392</v>
      </c>
      <c r="C207" s="28">
        <v>40</v>
      </c>
      <c r="D207" s="29">
        <v>4</v>
      </c>
      <c r="E207" s="29">
        <v>12</v>
      </c>
      <c r="F207" s="30" t="s">
        <v>391</v>
      </c>
      <c r="G207" s="31"/>
      <c r="H207" s="32">
        <v>4176900</v>
      </c>
      <c r="I207" s="32">
        <v>0</v>
      </c>
      <c r="J207" s="54">
        <v>0</v>
      </c>
      <c r="K207" s="40"/>
      <c r="L207" s="36"/>
    </row>
    <row r="208" spans="1:12" ht="55.5" customHeight="1">
      <c r="A208" s="33"/>
      <c r="B208" s="53" t="s">
        <v>140</v>
      </c>
      <c r="C208" s="28">
        <v>40</v>
      </c>
      <c r="D208" s="29">
        <v>4</v>
      </c>
      <c r="E208" s="29">
        <v>12</v>
      </c>
      <c r="F208" s="30" t="s">
        <v>391</v>
      </c>
      <c r="G208" s="31" t="s">
        <v>138</v>
      </c>
      <c r="H208" s="32">
        <v>4176900</v>
      </c>
      <c r="I208" s="32">
        <v>0</v>
      </c>
      <c r="J208" s="54">
        <v>0</v>
      </c>
      <c r="K208" s="40"/>
      <c r="L208" s="36"/>
    </row>
    <row r="209" spans="1:12" ht="90" customHeight="1">
      <c r="A209" s="33"/>
      <c r="B209" s="53" t="s">
        <v>390</v>
      </c>
      <c r="C209" s="28">
        <v>40</v>
      </c>
      <c r="D209" s="29">
        <v>4</v>
      </c>
      <c r="E209" s="29">
        <v>12</v>
      </c>
      <c r="F209" s="30">
        <v>1650000</v>
      </c>
      <c r="G209" s="31"/>
      <c r="H209" s="32">
        <v>1674600</v>
      </c>
      <c r="I209" s="32">
        <v>1704600</v>
      </c>
      <c r="J209" s="54">
        <v>1704600</v>
      </c>
      <c r="K209" s="40"/>
      <c r="L209" s="36"/>
    </row>
    <row r="210" spans="1:12" ht="91.5" customHeight="1">
      <c r="A210" s="33"/>
      <c r="B210" s="53" t="s">
        <v>389</v>
      </c>
      <c r="C210" s="28">
        <v>40</v>
      </c>
      <c r="D210" s="29">
        <v>4</v>
      </c>
      <c r="E210" s="29">
        <v>12</v>
      </c>
      <c r="F210" s="30" t="s">
        <v>388</v>
      </c>
      <c r="G210" s="31"/>
      <c r="H210" s="32">
        <v>120000</v>
      </c>
      <c r="I210" s="32">
        <v>150000</v>
      </c>
      <c r="J210" s="54">
        <v>150000</v>
      </c>
      <c r="K210" s="40"/>
      <c r="L210" s="36"/>
    </row>
    <row r="211" spans="1:12" ht="35.25" customHeight="1">
      <c r="A211" s="33"/>
      <c r="B211" s="53" t="s">
        <v>30</v>
      </c>
      <c r="C211" s="28">
        <v>40</v>
      </c>
      <c r="D211" s="29">
        <v>4</v>
      </c>
      <c r="E211" s="29">
        <v>12</v>
      </c>
      <c r="F211" s="30" t="s">
        <v>388</v>
      </c>
      <c r="G211" s="31" t="s">
        <v>28</v>
      </c>
      <c r="H211" s="32">
        <v>120000</v>
      </c>
      <c r="I211" s="32">
        <v>150000</v>
      </c>
      <c r="J211" s="54">
        <v>150000</v>
      </c>
      <c r="K211" s="40"/>
      <c r="L211" s="36"/>
    </row>
    <row r="212" spans="1:12" ht="144" customHeight="1">
      <c r="A212" s="33"/>
      <c r="B212" s="53" t="s">
        <v>387</v>
      </c>
      <c r="C212" s="28">
        <v>40</v>
      </c>
      <c r="D212" s="29">
        <v>4</v>
      </c>
      <c r="E212" s="29">
        <v>12</v>
      </c>
      <c r="F212" s="30" t="s">
        <v>386</v>
      </c>
      <c r="G212" s="31"/>
      <c r="H212" s="32">
        <v>1554600</v>
      </c>
      <c r="I212" s="32">
        <v>1554600</v>
      </c>
      <c r="J212" s="54">
        <v>1554600</v>
      </c>
      <c r="K212" s="40"/>
      <c r="L212" s="36"/>
    </row>
    <row r="213" spans="1:12" ht="36" customHeight="1">
      <c r="A213" s="33"/>
      <c r="B213" s="53" t="s">
        <v>235</v>
      </c>
      <c r="C213" s="28">
        <v>40</v>
      </c>
      <c r="D213" s="29">
        <v>4</v>
      </c>
      <c r="E213" s="29">
        <v>12</v>
      </c>
      <c r="F213" s="30" t="s">
        <v>386</v>
      </c>
      <c r="G213" s="31" t="s">
        <v>234</v>
      </c>
      <c r="H213" s="32">
        <v>958400</v>
      </c>
      <c r="I213" s="32">
        <v>967500</v>
      </c>
      <c r="J213" s="54">
        <v>975100</v>
      </c>
      <c r="K213" s="40"/>
      <c r="L213" s="36"/>
    </row>
    <row r="214" spans="1:12" ht="36" customHeight="1">
      <c r="A214" s="33"/>
      <c r="B214" s="53" t="s">
        <v>221</v>
      </c>
      <c r="C214" s="28">
        <v>40</v>
      </c>
      <c r="D214" s="29">
        <v>4</v>
      </c>
      <c r="E214" s="29">
        <v>12</v>
      </c>
      <c r="F214" s="30" t="s">
        <v>386</v>
      </c>
      <c r="G214" s="31" t="s">
        <v>220</v>
      </c>
      <c r="H214" s="32">
        <v>166500</v>
      </c>
      <c r="I214" s="32">
        <v>166500</v>
      </c>
      <c r="J214" s="54">
        <v>166500</v>
      </c>
      <c r="K214" s="40"/>
      <c r="L214" s="36"/>
    </row>
    <row r="215" spans="1:12" ht="34.5" customHeight="1">
      <c r="A215" s="33"/>
      <c r="B215" s="53" t="s">
        <v>219</v>
      </c>
      <c r="C215" s="28">
        <v>40</v>
      </c>
      <c r="D215" s="29">
        <v>4</v>
      </c>
      <c r="E215" s="29">
        <v>12</v>
      </c>
      <c r="F215" s="30" t="s">
        <v>386</v>
      </c>
      <c r="G215" s="31" t="s">
        <v>218</v>
      </c>
      <c r="H215" s="32">
        <v>181900</v>
      </c>
      <c r="I215" s="32">
        <v>193000</v>
      </c>
      <c r="J215" s="54">
        <v>183000</v>
      </c>
      <c r="K215" s="40"/>
      <c r="L215" s="36"/>
    </row>
    <row r="216" spans="1:12" ht="34.5" customHeight="1">
      <c r="A216" s="33"/>
      <c r="B216" s="53" t="s">
        <v>30</v>
      </c>
      <c r="C216" s="28">
        <v>40</v>
      </c>
      <c r="D216" s="29">
        <v>4</v>
      </c>
      <c r="E216" s="29">
        <v>12</v>
      </c>
      <c r="F216" s="30" t="s">
        <v>386</v>
      </c>
      <c r="G216" s="31" t="s">
        <v>28</v>
      </c>
      <c r="H216" s="32">
        <v>247800</v>
      </c>
      <c r="I216" s="32">
        <v>227600</v>
      </c>
      <c r="J216" s="54">
        <v>230000</v>
      </c>
      <c r="K216" s="40"/>
      <c r="L216" s="36"/>
    </row>
    <row r="217" spans="1:12" ht="18.75">
      <c r="A217" s="33"/>
      <c r="B217" s="51" t="s">
        <v>89</v>
      </c>
      <c r="C217" s="23">
        <v>40</v>
      </c>
      <c r="D217" s="24">
        <v>5</v>
      </c>
      <c r="E217" s="24"/>
      <c r="F217" s="25"/>
      <c r="G217" s="26"/>
      <c r="H217" s="27">
        <v>30787000</v>
      </c>
      <c r="I217" s="27">
        <v>30387000</v>
      </c>
      <c r="J217" s="52">
        <v>30387000</v>
      </c>
      <c r="K217" s="40"/>
      <c r="L217" s="36"/>
    </row>
    <row r="218" spans="1:12" ht="17.25" customHeight="1">
      <c r="A218" s="33"/>
      <c r="B218" s="53" t="s">
        <v>27</v>
      </c>
      <c r="C218" s="28">
        <v>40</v>
      </c>
      <c r="D218" s="29">
        <v>5</v>
      </c>
      <c r="E218" s="29">
        <v>5</v>
      </c>
      <c r="F218" s="30"/>
      <c r="G218" s="31"/>
      <c r="H218" s="32">
        <v>30787000</v>
      </c>
      <c r="I218" s="32">
        <v>30387000</v>
      </c>
      <c r="J218" s="54">
        <v>30387000</v>
      </c>
      <c r="K218" s="40"/>
      <c r="L218" s="36"/>
    </row>
    <row r="219" spans="1:12" ht="35.25" customHeight="1">
      <c r="A219" s="33"/>
      <c r="B219" s="53" t="s">
        <v>513</v>
      </c>
      <c r="C219" s="28">
        <v>40</v>
      </c>
      <c r="D219" s="29">
        <v>5</v>
      </c>
      <c r="E219" s="29">
        <v>5</v>
      </c>
      <c r="F219" s="30" t="s">
        <v>514</v>
      </c>
      <c r="G219" s="31"/>
      <c r="H219" s="32">
        <f>H220</f>
        <v>32000</v>
      </c>
      <c r="I219" s="32">
        <f t="shared" ref="I219:J219" si="15">I220</f>
        <v>32000</v>
      </c>
      <c r="J219" s="54">
        <f t="shared" si="15"/>
        <v>32000</v>
      </c>
      <c r="K219" s="40"/>
      <c r="L219" s="36"/>
    </row>
    <row r="220" spans="1:12" ht="51.75" customHeight="1">
      <c r="A220" s="33"/>
      <c r="B220" s="53" t="s">
        <v>113</v>
      </c>
      <c r="C220" s="28">
        <v>40</v>
      </c>
      <c r="D220" s="29">
        <v>5</v>
      </c>
      <c r="E220" s="29">
        <v>5</v>
      </c>
      <c r="F220" s="30">
        <v>1030000</v>
      </c>
      <c r="G220" s="31"/>
      <c r="H220" s="32">
        <v>32000</v>
      </c>
      <c r="I220" s="32">
        <v>32000</v>
      </c>
      <c r="J220" s="54">
        <v>32000</v>
      </c>
      <c r="K220" s="40"/>
      <c r="L220" s="36"/>
    </row>
    <row r="221" spans="1:12" ht="126" customHeight="1">
      <c r="A221" s="33"/>
      <c r="B221" s="53" t="s">
        <v>110</v>
      </c>
      <c r="C221" s="28">
        <v>40</v>
      </c>
      <c r="D221" s="29">
        <v>5</v>
      </c>
      <c r="E221" s="29">
        <v>5</v>
      </c>
      <c r="F221" s="30" t="s">
        <v>109</v>
      </c>
      <c r="G221" s="31"/>
      <c r="H221" s="32">
        <v>32000</v>
      </c>
      <c r="I221" s="32">
        <v>32000</v>
      </c>
      <c r="J221" s="54">
        <v>32000</v>
      </c>
      <c r="K221" s="40"/>
      <c r="L221" s="36"/>
    </row>
    <row r="222" spans="1:12" ht="37.5" customHeight="1">
      <c r="A222" s="33"/>
      <c r="B222" s="53" t="s">
        <v>235</v>
      </c>
      <c r="C222" s="28">
        <v>40</v>
      </c>
      <c r="D222" s="29">
        <v>5</v>
      </c>
      <c r="E222" s="29">
        <v>5</v>
      </c>
      <c r="F222" s="30" t="s">
        <v>109</v>
      </c>
      <c r="G222" s="31" t="s">
        <v>234</v>
      </c>
      <c r="H222" s="32">
        <v>32000</v>
      </c>
      <c r="I222" s="32">
        <v>32000</v>
      </c>
      <c r="J222" s="54">
        <v>32000</v>
      </c>
      <c r="K222" s="40"/>
      <c r="L222" s="36"/>
    </row>
    <row r="223" spans="1:12" ht="36" customHeight="1">
      <c r="A223" s="33"/>
      <c r="B223" s="53" t="s">
        <v>515</v>
      </c>
      <c r="C223" s="28">
        <v>40</v>
      </c>
      <c r="D223" s="29">
        <v>5</v>
      </c>
      <c r="E223" s="29">
        <v>5</v>
      </c>
      <c r="F223" s="30" t="s">
        <v>516</v>
      </c>
      <c r="G223" s="31"/>
      <c r="H223" s="32">
        <f>H224</f>
        <v>30755000</v>
      </c>
      <c r="I223" s="32">
        <f t="shared" ref="I223:J223" si="16">I224</f>
        <v>30355000</v>
      </c>
      <c r="J223" s="54">
        <f t="shared" si="16"/>
        <v>30355000</v>
      </c>
      <c r="K223" s="40"/>
      <c r="L223" s="36"/>
    </row>
    <row r="224" spans="1:12" ht="53.25" customHeight="1">
      <c r="A224" s="33"/>
      <c r="B224" s="53" t="s">
        <v>26</v>
      </c>
      <c r="C224" s="28">
        <v>40</v>
      </c>
      <c r="D224" s="29">
        <v>5</v>
      </c>
      <c r="E224" s="29">
        <v>5</v>
      </c>
      <c r="F224" s="30">
        <v>1240000</v>
      </c>
      <c r="G224" s="31"/>
      <c r="H224" s="32">
        <v>30755000</v>
      </c>
      <c r="I224" s="32">
        <v>30355000</v>
      </c>
      <c r="J224" s="54">
        <v>30355000</v>
      </c>
      <c r="K224" s="40"/>
      <c r="L224" s="36"/>
    </row>
    <row r="225" spans="1:12" ht="73.5" customHeight="1">
      <c r="A225" s="33"/>
      <c r="B225" s="53" t="s">
        <v>385</v>
      </c>
      <c r="C225" s="28">
        <v>40</v>
      </c>
      <c r="D225" s="29">
        <v>5</v>
      </c>
      <c r="E225" s="29">
        <v>5</v>
      </c>
      <c r="F225" s="30" t="s">
        <v>384</v>
      </c>
      <c r="G225" s="31"/>
      <c r="H225" s="32">
        <v>30755000</v>
      </c>
      <c r="I225" s="32">
        <v>30355000</v>
      </c>
      <c r="J225" s="54">
        <v>30355000</v>
      </c>
      <c r="K225" s="40"/>
      <c r="L225" s="36"/>
    </row>
    <row r="226" spans="1:12" ht="34.5" customHeight="1">
      <c r="A226" s="33"/>
      <c r="B226" s="53" t="s">
        <v>235</v>
      </c>
      <c r="C226" s="28">
        <v>40</v>
      </c>
      <c r="D226" s="29">
        <v>5</v>
      </c>
      <c r="E226" s="29">
        <v>5</v>
      </c>
      <c r="F226" s="30" t="s">
        <v>384</v>
      </c>
      <c r="G226" s="31" t="s">
        <v>234</v>
      </c>
      <c r="H226" s="32">
        <v>29006400</v>
      </c>
      <c r="I226" s="32">
        <v>28606400</v>
      </c>
      <c r="J226" s="54">
        <v>28606400</v>
      </c>
      <c r="K226" s="40"/>
      <c r="L226" s="36"/>
    </row>
    <row r="227" spans="1:12" ht="33.75" customHeight="1">
      <c r="A227" s="33"/>
      <c r="B227" s="53" t="s">
        <v>221</v>
      </c>
      <c r="C227" s="28">
        <v>40</v>
      </c>
      <c r="D227" s="29">
        <v>5</v>
      </c>
      <c r="E227" s="29">
        <v>5</v>
      </c>
      <c r="F227" s="30" t="s">
        <v>384</v>
      </c>
      <c r="G227" s="31" t="s">
        <v>220</v>
      </c>
      <c r="H227" s="32">
        <v>1748600</v>
      </c>
      <c r="I227" s="32">
        <v>1748600</v>
      </c>
      <c r="J227" s="54">
        <v>1748600</v>
      </c>
      <c r="K227" s="40"/>
      <c r="L227" s="36"/>
    </row>
    <row r="228" spans="1:12" ht="18.75">
      <c r="A228" s="33"/>
      <c r="B228" s="51" t="s">
        <v>19</v>
      </c>
      <c r="C228" s="23">
        <v>40</v>
      </c>
      <c r="D228" s="24">
        <v>7</v>
      </c>
      <c r="E228" s="24"/>
      <c r="F228" s="25"/>
      <c r="G228" s="26"/>
      <c r="H228" s="27">
        <v>11104000</v>
      </c>
      <c r="I228" s="27">
        <v>9836000</v>
      </c>
      <c r="J228" s="52">
        <v>9836000</v>
      </c>
      <c r="K228" s="40"/>
      <c r="L228" s="36"/>
    </row>
    <row r="229" spans="1:12" ht="18.75">
      <c r="A229" s="33"/>
      <c r="B229" s="53" t="s">
        <v>159</v>
      </c>
      <c r="C229" s="28">
        <v>40</v>
      </c>
      <c r="D229" s="29">
        <v>7</v>
      </c>
      <c r="E229" s="29">
        <v>7</v>
      </c>
      <c r="F229" s="30"/>
      <c r="G229" s="31"/>
      <c r="H229" s="32">
        <v>11104000</v>
      </c>
      <c r="I229" s="32">
        <v>9836000</v>
      </c>
      <c r="J229" s="54">
        <v>9836000</v>
      </c>
      <c r="K229" s="40"/>
      <c r="L229" s="36"/>
    </row>
    <row r="230" spans="1:12" ht="53.25" customHeight="1">
      <c r="A230" s="33"/>
      <c r="B230" s="53" t="s">
        <v>517</v>
      </c>
      <c r="C230" s="28">
        <v>40</v>
      </c>
      <c r="D230" s="29">
        <v>7</v>
      </c>
      <c r="E230" s="29">
        <v>7</v>
      </c>
      <c r="F230" s="30" t="s">
        <v>518</v>
      </c>
      <c r="G230" s="31"/>
      <c r="H230" s="32">
        <f>H231</f>
        <v>10736000</v>
      </c>
      <c r="I230" s="32">
        <f t="shared" ref="I230:J230" si="17">I231</f>
        <v>9836000</v>
      </c>
      <c r="J230" s="54">
        <f t="shared" si="17"/>
        <v>9836000</v>
      </c>
      <c r="K230" s="40"/>
      <c r="L230" s="36"/>
    </row>
    <row r="231" spans="1:12" ht="72" customHeight="1">
      <c r="A231" s="33"/>
      <c r="B231" s="53" t="s">
        <v>151</v>
      </c>
      <c r="C231" s="28">
        <v>40</v>
      </c>
      <c r="D231" s="29">
        <v>7</v>
      </c>
      <c r="E231" s="29">
        <v>7</v>
      </c>
      <c r="F231" s="30">
        <v>710000</v>
      </c>
      <c r="G231" s="31"/>
      <c r="H231" s="32">
        <v>10736000</v>
      </c>
      <c r="I231" s="32">
        <v>9836000</v>
      </c>
      <c r="J231" s="54">
        <v>9836000</v>
      </c>
      <c r="K231" s="40"/>
      <c r="L231" s="36"/>
    </row>
    <row r="232" spans="1:12" ht="91.5" customHeight="1">
      <c r="A232" s="33"/>
      <c r="B232" s="53" t="s">
        <v>383</v>
      </c>
      <c r="C232" s="28">
        <v>40</v>
      </c>
      <c r="D232" s="29">
        <v>7</v>
      </c>
      <c r="E232" s="29">
        <v>7</v>
      </c>
      <c r="F232" s="30" t="s">
        <v>382</v>
      </c>
      <c r="G232" s="31"/>
      <c r="H232" s="32">
        <v>10736000</v>
      </c>
      <c r="I232" s="32">
        <v>9836000</v>
      </c>
      <c r="J232" s="54">
        <v>9836000</v>
      </c>
      <c r="K232" s="40"/>
      <c r="L232" s="36"/>
    </row>
    <row r="233" spans="1:12" ht="33" customHeight="1">
      <c r="A233" s="33"/>
      <c r="B233" s="53" t="s">
        <v>235</v>
      </c>
      <c r="C233" s="28">
        <v>40</v>
      </c>
      <c r="D233" s="29">
        <v>7</v>
      </c>
      <c r="E233" s="29">
        <v>7</v>
      </c>
      <c r="F233" s="30" t="s">
        <v>382</v>
      </c>
      <c r="G233" s="31" t="s">
        <v>234</v>
      </c>
      <c r="H233" s="32">
        <v>10169900</v>
      </c>
      <c r="I233" s="32">
        <v>9269900</v>
      </c>
      <c r="J233" s="54">
        <v>9269900</v>
      </c>
      <c r="K233" s="40"/>
      <c r="L233" s="36"/>
    </row>
    <row r="234" spans="1:12" ht="35.25" customHeight="1">
      <c r="A234" s="33"/>
      <c r="B234" s="53" t="s">
        <v>221</v>
      </c>
      <c r="C234" s="28">
        <v>40</v>
      </c>
      <c r="D234" s="29">
        <v>7</v>
      </c>
      <c r="E234" s="29">
        <v>7</v>
      </c>
      <c r="F234" s="30" t="s">
        <v>382</v>
      </c>
      <c r="G234" s="31" t="s">
        <v>220</v>
      </c>
      <c r="H234" s="32">
        <v>566100</v>
      </c>
      <c r="I234" s="32">
        <v>566100</v>
      </c>
      <c r="J234" s="54">
        <v>566100</v>
      </c>
      <c r="K234" s="40"/>
      <c r="L234" s="36"/>
    </row>
    <row r="235" spans="1:12" ht="54" customHeight="1">
      <c r="A235" s="33"/>
      <c r="B235" s="53" t="s">
        <v>511</v>
      </c>
      <c r="C235" s="28">
        <v>40</v>
      </c>
      <c r="D235" s="29">
        <v>7</v>
      </c>
      <c r="E235" s="29">
        <v>7</v>
      </c>
      <c r="F235" s="30" t="s">
        <v>512</v>
      </c>
      <c r="G235" s="31"/>
      <c r="H235" s="32">
        <f>H236</f>
        <v>368000</v>
      </c>
      <c r="I235" s="32">
        <f t="shared" ref="I235:J235" si="18">I236</f>
        <v>0</v>
      </c>
      <c r="J235" s="54">
        <f t="shared" si="18"/>
        <v>0</v>
      </c>
      <c r="K235" s="40"/>
      <c r="L235" s="36"/>
    </row>
    <row r="236" spans="1:12" ht="73.5" customHeight="1">
      <c r="A236" s="33"/>
      <c r="B236" s="53" t="s">
        <v>381</v>
      </c>
      <c r="C236" s="28">
        <v>40</v>
      </c>
      <c r="D236" s="29">
        <v>7</v>
      </c>
      <c r="E236" s="29">
        <v>7</v>
      </c>
      <c r="F236" s="30">
        <v>1330000</v>
      </c>
      <c r="G236" s="31"/>
      <c r="H236" s="32">
        <v>368000</v>
      </c>
      <c r="I236" s="32">
        <v>0</v>
      </c>
      <c r="J236" s="54">
        <v>0</v>
      </c>
      <c r="K236" s="40"/>
      <c r="L236" s="36"/>
    </row>
    <row r="237" spans="1:12" ht="127.5" customHeight="1">
      <c r="A237" s="33"/>
      <c r="B237" s="53" t="s">
        <v>380</v>
      </c>
      <c r="C237" s="28">
        <v>40</v>
      </c>
      <c r="D237" s="29">
        <v>7</v>
      </c>
      <c r="E237" s="29">
        <v>7</v>
      </c>
      <c r="F237" s="30" t="s">
        <v>379</v>
      </c>
      <c r="G237" s="31"/>
      <c r="H237" s="32">
        <v>368000</v>
      </c>
      <c r="I237" s="32">
        <v>0</v>
      </c>
      <c r="J237" s="54">
        <v>0</v>
      </c>
      <c r="K237" s="40"/>
      <c r="L237" s="36"/>
    </row>
    <row r="238" spans="1:12" ht="34.5" customHeight="1">
      <c r="A238" s="33"/>
      <c r="B238" s="53" t="s">
        <v>189</v>
      </c>
      <c r="C238" s="28">
        <v>40</v>
      </c>
      <c r="D238" s="29">
        <v>7</v>
      </c>
      <c r="E238" s="29">
        <v>7</v>
      </c>
      <c r="F238" s="30" t="s">
        <v>379</v>
      </c>
      <c r="G238" s="31" t="s">
        <v>187</v>
      </c>
      <c r="H238" s="32">
        <v>368000</v>
      </c>
      <c r="I238" s="32">
        <v>0</v>
      </c>
      <c r="J238" s="54">
        <v>0</v>
      </c>
      <c r="K238" s="40"/>
      <c r="L238" s="36"/>
    </row>
    <row r="239" spans="1:12" ht="18.75">
      <c r="A239" s="33"/>
      <c r="B239" s="51" t="s">
        <v>207</v>
      </c>
      <c r="C239" s="23">
        <v>40</v>
      </c>
      <c r="D239" s="24">
        <v>8</v>
      </c>
      <c r="E239" s="24"/>
      <c r="F239" s="25"/>
      <c r="G239" s="26"/>
      <c r="H239" s="27">
        <v>6441000</v>
      </c>
      <c r="I239" s="27">
        <v>6141000</v>
      </c>
      <c r="J239" s="52">
        <v>6141000</v>
      </c>
      <c r="K239" s="40"/>
      <c r="L239" s="36"/>
    </row>
    <row r="240" spans="1:12" ht="18.75">
      <c r="A240" s="33"/>
      <c r="B240" s="53" t="s">
        <v>183</v>
      </c>
      <c r="C240" s="28">
        <v>40</v>
      </c>
      <c r="D240" s="29">
        <v>8</v>
      </c>
      <c r="E240" s="29">
        <v>4</v>
      </c>
      <c r="F240" s="30"/>
      <c r="G240" s="31"/>
      <c r="H240" s="32">
        <v>6441000</v>
      </c>
      <c r="I240" s="32">
        <v>6141000</v>
      </c>
      <c r="J240" s="54">
        <v>6141000</v>
      </c>
      <c r="K240" s="40"/>
      <c r="L240" s="36"/>
    </row>
    <row r="241" spans="1:12" ht="33.75" customHeight="1">
      <c r="A241" s="33"/>
      <c r="B241" s="53" t="s">
        <v>519</v>
      </c>
      <c r="C241" s="28">
        <v>40</v>
      </c>
      <c r="D241" s="29">
        <v>8</v>
      </c>
      <c r="E241" s="29">
        <v>4</v>
      </c>
      <c r="F241" s="30" t="s">
        <v>520</v>
      </c>
      <c r="G241" s="31"/>
      <c r="H241" s="32">
        <f>H240</f>
        <v>6441000</v>
      </c>
      <c r="I241" s="32">
        <f t="shared" ref="I241:J241" si="19">I240</f>
        <v>6141000</v>
      </c>
      <c r="J241" s="54">
        <f t="shared" si="19"/>
        <v>6141000</v>
      </c>
      <c r="K241" s="40"/>
      <c r="L241" s="36"/>
    </row>
    <row r="242" spans="1:12" ht="52.5" customHeight="1">
      <c r="A242" s="33"/>
      <c r="B242" s="53" t="s">
        <v>378</v>
      </c>
      <c r="C242" s="28">
        <v>40</v>
      </c>
      <c r="D242" s="29">
        <v>8</v>
      </c>
      <c r="E242" s="29">
        <v>4</v>
      </c>
      <c r="F242" s="30">
        <v>520000</v>
      </c>
      <c r="G242" s="31"/>
      <c r="H242" s="32">
        <v>6441000</v>
      </c>
      <c r="I242" s="32">
        <v>6141000</v>
      </c>
      <c r="J242" s="54">
        <v>6141000</v>
      </c>
      <c r="K242" s="40"/>
      <c r="L242" s="36"/>
    </row>
    <row r="243" spans="1:12" ht="89.25" customHeight="1">
      <c r="A243" s="33"/>
      <c r="B243" s="53" t="s">
        <v>377</v>
      </c>
      <c r="C243" s="28">
        <v>40</v>
      </c>
      <c r="D243" s="29">
        <v>8</v>
      </c>
      <c r="E243" s="29">
        <v>4</v>
      </c>
      <c r="F243" s="30" t="s">
        <v>376</v>
      </c>
      <c r="G243" s="31"/>
      <c r="H243" s="32">
        <v>6441000</v>
      </c>
      <c r="I243" s="32">
        <v>6141000</v>
      </c>
      <c r="J243" s="54">
        <v>6141000</v>
      </c>
      <c r="K243" s="40"/>
      <c r="L243" s="36"/>
    </row>
    <row r="244" spans="1:12" ht="36.75" customHeight="1">
      <c r="A244" s="33"/>
      <c r="B244" s="53" t="s">
        <v>235</v>
      </c>
      <c r="C244" s="28">
        <v>40</v>
      </c>
      <c r="D244" s="29">
        <v>8</v>
      </c>
      <c r="E244" s="29">
        <v>4</v>
      </c>
      <c r="F244" s="30" t="s">
        <v>376</v>
      </c>
      <c r="G244" s="31" t="s">
        <v>234</v>
      </c>
      <c r="H244" s="32">
        <v>6096500</v>
      </c>
      <c r="I244" s="32">
        <v>5796500</v>
      </c>
      <c r="J244" s="54">
        <v>5796500</v>
      </c>
      <c r="K244" s="40"/>
      <c r="L244" s="36"/>
    </row>
    <row r="245" spans="1:12" ht="36" customHeight="1">
      <c r="A245" s="33"/>
      <c r="B245" s="53" t="s">
        <v>221</v>
      </c>
      <c r="C245" s="28">
        <v>40</v>
      </c>
      <c r="D245" s="29">
        <v>8</v>
      </c>
      <c r="E245" s="29">
        <v>4</v>
      </c>
      <c r="F245" s="30" t="s">
        <v>376</v>
      </c>
      <c r="G245" s="31" t="s">
        <v>220</v>
      </c>
      <c r="H245" s="32">
        <v>344500</v>
      </c>
      <c r="I245" s="32">
        <v>344500</v>
      </c>
      <c r="J245" s="54">
        <v>344500</v>
      </c>
      <c r="K245" s="40"/>
      <c r="L245" s="36"/>
    </row>
    <row r="246" spans="1:12" ht="18.75">
      <c r="A246" s="33"/>
      <c r="B246" s="51" t="s">
        <v>216</v>
      </c>
      <c r="C246" s="23">
        <v>40</v>
      </c>
      <c r="D246" s="24">
        <v>10</v>
      </c>
      <c r="E246" s="24"/>
      <c r="F246" s="25"/>
      <c r="G246" s="26"/>
      <c r="H246" s="27">
        <f>H247+H253+H285+H294</f>
        <v>95669500</v>
      </c>
      <c r="I246" s="27">
        <v>152530100</v>
      </c>
      <c r="J246" s="52">
        <v>172693400</v>
      </c>
      <c r="K246" s="40"/>
      <c r="L246" s="36"/>
    </row>
    <row r="247" spans="1:12" ht="18.75">
      <c r="A247" s="33"/>
      <c r="B247" s="53" t="s">
        <v>375</v>
      </c>
      <c r="C247" s="28">
        <v>40</v>
      </c>
      <c r="D247" s="29">
        <v>10</v>
      </c>
      <c r="E247" s="29">
        <v>1</v>
      </c>
      <c r="F247" s="30"/>
      <c r="G247" s="31"/>
      <c r="H247" s="32">
        <v>4379000</v>
      </c>
      <c r="I247" s="32">
        <v>4480000</v>
      </c>
      <c r="J247" s="54">
        <v>4379000</v>
      </c>
      <c r="K247" s="40"/>
      <c r="L247" s="36"/>
    </row>
    <row r="248" spans="1:12" ht="53.25" customHeight="1">
      <c r="A248" s="33"/>
      <c r="B248" s="53" t="s">
        <v>372</v>
      </c>
      <c r="C248" s="28">
        <v>40</v>
      </c>
      <c r="D248" s="29">
        <v>10</v>
      </c>
      <c r="E248" s="29">
        <v>1</v>
      </c>
      <c r="F248" s="30">
        <v>2100000</v>
      </c>
      <c r="G248" s="31"/>
      <c r="H248" s="32">
        <v>4379000</v>
      </c>
      <c r="I248" s="32">
        <v>4480000</v>
      </c>
      <c r="J248" s="54">
        <v>4379000</v>
      </c>
      <c r="K248" s="40"/>
      <c r="L248" s="36"/>
    </row>
    <row r="249" spans="1:12" ht="71.25" customHeight="1">
      <c r="A249" s="33"/>
      <c r="B249" s="53" t="s">
        <v>371</v>
      </c>
      <c r="C249" s="28">
        <v>40</v>
      </c>
      <c r="D249" s="29">
        <v>10</v>
      </c>
      <c r="E249" s="29">
        <v>1</v>
      </c>
      <c r="F249" s="30" t="s">
        <v>370</v>
      </c>
      <c r="G249" s="31"/>
      <c r="H249" s="32">
        <v>64000</v>
      </c>
      <c r="I249" s="32">
        <v>65000</v>
      </c>
      <c r="J249" s="54">
        <v>64000</v>
      </c>
      <c r="K249" s="40"/>
      <c r="L249" s="36"/>
    </row>
    <row r="250" spans="1:12" ht="33.75" customHeight="1">
      <c r="A250" s="33"/>
      <c r="B250" s="53" t="s">
        <v>30</v>
      </c>
      <c r="C250" s="28">
        <v>40</v>
      </c>
      <c r="D250" s="29">
        <v>10</v>
      </c>
      <c r="E250" s="29">
        <v>1</v>
      </c>
      <c r="F250" s="30" t="s">
        <v>370</v>
      </c>
      <c r="G250" s="31" t="s">
        <v>28</v>
      </c>
      <c r="H250" s="32">
        <v>64000</v>
      </c>
      <c r="I250" s="32">
        <v>65000</v>
      </c>
      <c r="J250" s="54">
        <v>64000</v>
      </c>
      <c r="K250" s="40"/>
      <c r="L250" s="36"/>
    </row>
    <row r="251" spans="1:12" ht="72" customHeight="1">
      <c r="A251" s="33"/>
      <c r="B251" s="53" t="s">
        <v>374</v>
      </c>
      <c r="C251" s="28">
        <v>40</v>
      </c>
      <c r="D251" s="29">
        <v>10</v>
      </c>
      <c r="E251" s="29">
        <v>1</v>
      </c>
      <c r="F251" s="30" t="s">
        <v>373</v>
      </c>
      <c r="G251" s="31"/>
      <c r="H251" s="32">
        <v>4315000</v>
      </c>
      <c r="I251" s="32">
        <v>4415000</v>
      </c>
      <c r="J251" s="54">
        <v>4315000</v>
      </c>
      <c r="K251" s="40"/>
      <c r="L251" s="36"/>
    </row>
    <row r="252" spans="1:12" ht="37.5">
      <c r="A252" s="33"/>
      <c r="B252" s="53" t="s">
        <v>180</v>
      </c>
      <c r="C252" s="28">
        <v>40</v>
      </c>
      <c r="D252" s="29">
        <v>10</v>
      </c>
      <c r="E252" s="29">
        <v>1</v>
      </c>
      <c r="F252" s="30" t="s">
        <v>373</v>
      </c>
      <c r="G252" s="31" t="s">
        <v>179</v>
      </c>
      <c r="H252" s="32">
        <v>4315000</v>
      </c>
      <c r="I252" s="32">
        <v>4415000</v>
      </c>
      <c r="J252" s="54">
        <v>4315000</v>
      </c>
      <c r="K252" s="40"/>
      <c r="L252" s="36"/>
    </row>
    <row r="253" spans="1:12" ht="18.75">
      <c r="A253" s="33"/>
      <c r="B253" s="53" t="s">
        <v>289</v>
      </c>
      <c r="C253" s="28">
        <v>40</v>
      </c>
      <c r="D253" s="29">
        <v>10</v>
      </c>
      <c r="E253" s="29">
        <v>3</v>
      </c>
      <c r="F253" s="30"/>
      <c r="G253" s="31"/>
      <c r="H253" s="32">
        <v>7807000</v>
      </c>
      <c r="I253" s="32">
        <v>6720000</v>
      </c>
      <c r="J253" s="54">
        <v>6821000</v>
      </c>
      <c r="K253" s="40"/>
      <c r="L253" s="36"/>
    </row>
    <row r="254" spans="1:12" ht="53.25" customHeight="1">
      <c r="A254" s="33"/>
      <c r="B254" s="53" t="s">
        <v>372</v>
      </c>
      <c r="C254" s="28">
        <v>40</v>
      </c>
      <c r="D254" s="29">
        <v>10</v>
      </c>
      <c r="E254" s="29">
        <v>3</v>
      </c>
      <c r="F254" s="30">
        <v>2100000</v>
      </c>
      <c r="G254" s="31"/>
      <c r="H254" s="32">
        <v>7807000</v>
      </c>
      <c r="I254" s="32">
        <v>6720000</v>
      </c>
      <c r="J254" s="54">
        <v>6821000</v>
      </c>
      <c r="K254" s="40"/>
      <c r="L254" s="36"/>
    </row>
    <row r="255" spans="1:12" ht="72" customHeight="1">
      <c r="A255" s="33"/>
      <c r="B255" s="53" t="s">
        <v>371</v>
      </c>
      <c r="C255" s="28">
        <v>40</v>
      </c>
      <c r="D255" s="29">
        <v>10</v>
      </c>
      <c r="E255" s="29">
        <v>3</v>
      </c>
      <c r="F255" s="30" t="s">
        <v>370</v>
      </c>
      <c r="G255" s="31"/>
      <c r="H255" s="32">
        <v>675000</v>
      </c>
      <c r="I255" s="32">
        <v>775000</v>
      </c>
      <c r="J255" s="54">
        <v>775000</v>
      </c>
      <c r="K255" s="40"/>
      <c r="L255" s="36"/>
    </row>
    <row r="256" spans="1:12" ht="34.5" customHeight="1">
      <c r="A256" s="33"/>
      <c r="B256" s="53" t="s">
        <v>30</v>
      </c>
      <c r="C256" s="28">
        <v>40</v>
      </c>
      <c r="D256" s="29">
        <v>10</v>
      </c>
      <c r="E256" s="29">
        <v>3</v>
      </c>
      <c r="F256" s="30" t="s">
        <v>370</v>
      </c>
      <c r="G256" s="31" t="s">
        <v>28</v>
      </c>
      <c r="H256" s="32">
        <v>75000</v>
      </c>
      <c r="I256" s="32">
        <v>75000</v>
      </c>
      <c r="J256" s="54">
        <v>75000</v>
      </c>
      <c r="K256" s="40"/>
      <c r="L256" s="36"/>
    </row>
    <row r="257" spans="1:12" ht="37.5">
      <c r="A257" s="33"/>
      <c r="B257" s="53" t="s">
        <v>180</v>
      </c>
      <c r="C257" s="28">
        <v>40</v>
      </c>
      <c r="D257" s="29">
        <v>10</v>
      </c>
      <c r="E257" s="29">
        <v>3</v>
      </c>
      <c r="F257" s="30" t="s">
        <v>370</v>
      </c>
      <c r="G257" s="31" t="s">
        <v>179</v>
      </c>
      <c r="H257" s="32">
        <v>100000</v>
      </c>
      <c r="I257" s="32">
        <v>200000</v>
      </c>
      <c r="J257" s="54">
        <v>200000</v>
      </c>
      <c r="K257" s="40"/>
      <c r="L257" s="36"/>
    </row>
    <row r="258" spans="1:12" ht="37.5">
      <c r="A258" s="33"/>
      <c r="B258" s="53" t="s">
        <v>277</v>
      </c>
      <c r="C258" s="28">
        <v>40</v>
      </c>
      <c r="D258" s="29">
        <v>10</v>
      </c>
      <c r="E258" s="29">
        <v>3</v>
      </c>
      <c r="F258" s="30" t="s">
        <v>370</v>
      </c>
      <c r="G258" s="31" t="s">
        <v>275</v>
      </c>
      <c r="H258" s="32">
        <v>500000</v>
      </c>
      <c r="I258" s="32">
        <v>500000</v>
      </c>
      <c r="J258" s="54">
        <v>500000</v>
      </c>
      <c r="K258" s="40"/>
      <c r="L258" s="36"/>
    </row>
    <row r="259" spans="1:12" ht="90" customHeight="1">
      <c r="A259" s="33"/>
      <c r="B259" s="53" t="s">
        <v>369</v>
      </c>
      <c r="C259" s="28">
        <v>40</v>
      </c>
      <c r="D259" s="29">
        <v>10</v>
      </c>
      <c r="E259" s="29">
        <v>3</v>
      </c>
      <c r="F259" s="30" t="s">
        <v>368</v>
      </c>
      <c r="G259" s="31"/>
      <c r="H259" s="32">
        <v>581200</v>
      </c>
      <c r="I259" s="32">
        <v>0</v>
      </c>
      <c r="J259" s="54">
        <v>0</v>
      </c>
      <c r="K259" s="40"/>
      <c r="L259" s="36"/>
    </row>
    <row r="260" spans="1:12" ht="37.5">
      <c r="A260" s="33"/>
      <c r="B260" s="53" t="s">
        <v>180</v>
      </c>
      <c r="C260" s="28">
        <v>40</v>
      </c>
      <c r="D260" s="29">
        <v>10</v>
      </c>
      <c r="E260" s="29">
        <v>3</v>
      </c>
      <c r="F260" s="30" t="s">
        <v>368</v>
      </c>
      <c r="G260" s="31" t="s">
        <v>179</v>
      </c>
      <c r="H260" s="32">
        <v>581200</v>
      </c>
      <c r="I260" s="32">
        <v>0</v>
      </c>
      <c r="J260" s="54">
        <v>0</v>
      </c>
      <c r="K260" s="40"/>
      <c r="L260" s="36"/>
    </row>
    <row r="261" spans="1:12" ht="73.5" customHeight="1">
      <c r="A261" s="33"/>
      <c r="B261" s="53" t="s">
        <v>367</v>
      </c>
      <c r="C261" s="28">
        <v>40</v>
      </c>
      <c r="D261" s="29">
        <v>10</v>
      </c>
      <c r="E261" s="29">
        <v>3</v>
      </c>
      <c r="F261" s="30" t="s">
        <v>366</v>
      </c>
      <c r="G261" s="31"/>
      <c r="H261" s="32">
        <v>500000</v>
      </c>
      <c r="I261" s="32">
        <v>500000</v>
      </c>
      <c r="J261" s="54">
        <v>500000</v>
      </c>
      <c r="K261" s="40"/>
      <c r="L261" s="36"/>
    </row>
    <row r="262" spans="1:12" ht="37.5">
      <c r="A262" s="33"/>
      <c r="B262" s="53" t="s">
        <v>277</v>
      </c>
      <c r="C262" s="28">
        <v>40</v>
      </c>
      <c r="D262" s="29">
        <v>10</v>
      </c>
      <c r="E262" s="29">
        <v>3</v>
      </c>
      <c r="F262" s="30" t="s">
        <v>366</v>
      </c>
      <c r="G262" s="31" t="s">
        <v>275</v>
      </c>
      <c r="H262" s="32">
        <v>500000</v>
      </c>
      <c r="I262" s="32">
        <v>500000</v>
      </c>
      <c r="J262" s="54">
        <v>500000</v>
      </c>
      <c r="K262" s="40"/>
      <c r="L262" s="36"/>
    </row>
    <row r="263" spans="1:12" ht="90.75" customHeight="1">
      <c r="A263" s="33"/>
      <c r="B263" s="53" t="s">
        <v>365</v>
      </c>
      <c r="C263" s="28">
        <v>40</v>
      </c>
      <c r="D263" s="29">
        <v>10</v>
      </c>
      <c r="E263" s="29">
        <v>3</v>
      </c>
      <c r="F263" s="30" t="s">
        <v>364</v>
      </c>
      <c r="G263" s="31"/>
      <c r="H263" s="32">
        <v>385000</v>
      </c>
      <c r="I263" s="32">
        <v>433500</v>
      </c>
      <c r="J263" s="54">
        <v>433500</v>
      </c>
      <c r="K263" s="40"/>
      <c r="L263" s="36"/>
    </row>
    <row r="264" spans="1:12" ht="34.5" customHeight="1">
      <c r="A264" s="33"/>
      <c r="B264" s="53" t="s">
        <v>180</v>
      </c>
      <c r="C264" s="28">
        <v>40</v>
      </c>
      <c r="D264" s="29">
        <v>10</v>
      </c>
      <c r="E264" s="29">
        <v>3</v>
      </c>
      <c r="F264" s="30" t="s">
        <v>364</v>
      </c>
      <c r="G264" s="31" t="s">
        <v>179</v>
      </c>
      <c r="H264" s="32">
        <v>385000</v>
      </c>
      <c r="I264" s="32">
        <v>433500</v>
      </c>
      <c r="J264" s="54">
        <v>433500</v>
      </c>
      <c r="K264" s="40"/>
      <c r="L264" s="36"/>
    </row>
    <row r="265" spans="1:12" ht="72" customHeight="1">
      <c r="A265" s="33"/>
      <c r="B265" s="53" t="s">
        <v>363</v>
      </c>
      <c r="C265" s="28">
        <v>40</v>
      </c>
      <c r="D265" s="29">
        <v>10</v>
      </c>
      <c r="E265" s="29">
        <v>3</v>
      </c>
      <c r="F265" s="30" t="s">
        <v>362</v>
      </c>
      <c r="G265" s="31"/>
      <c r="H265" s="32">
        <v>345000</v>
      </c>
      <c r="I265" s="32">
        <v>425000</v>
      </c>
      <c r="J265" s="54">
        <v>425000</v>
      </c>
      <c r="K265" s="40"/>
      <c r="L265" s="36"/>
    </row>
    <row r="266" spans="1:12" ht="37.5">
      <c r="A266" s="33"/>
      <c r="B266" s="53" t="s">
        <v>180</v>
      </c>
      <c r="C266" s="28">
        <v>40</v>
      </c>
      <c r="D266" s="29">
        <v>10</v>
      </c>
      <c r="E266" s="29">
        <v>3</v>
      </c>
      <c r="F266" s="30" t="s">
        <v>362</v>
      </c>
      <c r="G266" s="31" t="s">
        <v>179</v>
      </c>
      <c r="H266" s="32">
        <v>345000</v>
      </c>
      <c r="I266" s="32">
        <v>425000</v>
      </c>
      <c r="J266" s="54">
        <v>425000</v>
      </c>
      <c r="K266" s="40"/>
      <c r="L266" s="36"/>
    </row>
    <row r="267" spans="1:12" ht="91.5" customHeight="1">
      <c r="A267" s="33"/>
      <c r="B267" s="53" t="s">
        <v>361</v>
      </c>
      <c r="C267" s="28">
        <v>40</v>
      </c>
      <c r="D267" s="29">
        <v>10</v>
      </c>
      <c r="E267" s="29">
        <v>3</v>
      </c>
      <c r="F267" s="30" t="s">
        <v>360</v>
      </c>
      <c r="G267" s="31"/>
      <c r="H267" s="32">
        <v>3797000</v>
      </c>
      <c r="I267" s="32">
        <v>3030000</v>
      </c>
      <c r="J267" s="54">
        <v>3030000</v>
      </c>
      <c r="K267" s="40"/>
      <c r="L267" s="36"/>
    </row>
    <row r="268" spans="1:12" ht="36" customHeight="1">
      <c r="A268" s="33"/>
      <c r="B268" s="53" t="s">
        <v>213</v>
      </c>
      <c r="C268" s="28">
        <v>40</v>
      </c>
      <c r="D268" s="29">
        <v>10</v>
      </c>
      <c r="E268" s="29">
        <v>3</v>
      </c>
      <c r="F268" s="30" t="s">
        <v>360</v>
      </c>
      <c r="G268" s="31" t="s">
        <v>211</v>
      </c>
      <c r="H268" s="32">
        <v>3797000</v>
      </c>
      <c r="I268" s="32">
        <v>3030000</v>
      </c>
      <c r="J268" s="54">
        <v>3030000</v>
      </c>
      <c r="K268" s="40"/>
      <c r="L268" s="36"/>
    </row>
    <row r="269" spans="1:12" ht="90.75" customHeight="1">
      <c r="A269" s="33"/>
      <c r="B269" s="53" t="s">
        <v>359</v>
      </c>
      <c r="C269" s="28">
        <v>40</v>
      </c>
      <c r="D269" s="29">
        <v>10</v>
      </c>
      <c r="E269" s="29">
        <v>3</v>
      </c>
      <c r="F269" s="30" t="s">
        <v>358</v>
      </c>
      <c r="G269" s="31"/>
      <c r="H269" s="32">
        <v>100000</v>
      </c>
      <c r="I269" s="32">
        <v>100000</v>
      </c>
      <c r="J269" s="54">
        <v>100000</v>
      </c>
      <c r="K269" s="40"/>
      <c r="L269" s="36"/>
    </row>
    <row r="270" spans="1:12" ht="37.5">
      <c r="A270" s="33"/>
      <c r="B270" s="53" t="s">
        <v>213</v>
      </c>
      <c r="C270" s="28">
        <v>40</v>
      </c>
      <c r="D270" s="29">
        <v>10</v>
      </c>
      <c r="E270" s="29">
        <v>3</v>
      </c>
      <c r="F270" s="30" t="s">
        <v>358</v>
      </c>
      <c r="G270" s="31" t="s">
        <v>211</v>
      </c>
      <c r="H270" s="32">
        <v>100000</v>
      </c>
      <c r="I270" s="32">
        <v>100000</v>
      </c>
      <c r="J270" s="54">
        <v>100000</v>
      </c>
      <c r="K270" s="40"/>
      <c r="L270" s="36"/>
    </row>
    <row r="271" spans="1:12" ht="90" customHeight="1">
      <c r="A271" s="33"/>
      <c r="B271" s="53" t="s">
        <v>357</v>
      </c>
      <c r="C271" s="28">
        <v>40</v>
      </c>
      <c r="D271" s="29">
        <v>10</v>
      </c>
      <c r="E271" s="29">
        <v>3</v>
      </c>
      <c r="F271" s="30" t="s">
        <v>356</v>
      </c>
      <c r="G271" s="31"/>
      <c r="H271" s="32">
        <v>11500</v>
      </c>
      <c r="I271" s="32">
        <v>11500</v>
      </c>
      <c r="J271" s="54">
        <v>11500</v>
      </c>
      <c r="K271" s="40"/>
      <c r="L271" s="36"/>
    </row>
    <row r="272" spans="1:12" ht="37.5">
      <c r="A272" s="33"/>
      <c r="B272" s="53" t="s">
        <v>213</v>
      </c>
      <c r="C272" s="28">
        <v>40</v>
      </c>
      <c r="D272" s="29">
        <v>10</v>
      </c>
      <c r="E272" s="29">
        <v>3</v>
      </c>
      <c r="F272" s="30" t="s">
        <v>356</v>
      </c>
      <c r="G272" s="31" t="s">
        <v>211</v>
      </c>
      <c r="H272" s="32">
        <v>11500</v>
      </c>
      <c r="I272" s="32">
        <v>11500</v>
      </c>
      <c r="J272" s="54">
        <v>11500</v>
      </c>
      <c r="K272" s="40"/>
      <c r="L272" s="36"/>
    </row>
    <row r="273" spans="1:12" ht="92.25" customHeight="1">
      <c r="A273" s="33"/>
      <c r="B273" s="53" t="s">
        <v>355</v>
      </c>
      <c r="C273" s="28">
        <v>40</v>
      </c>
      <c r="D273" s="29">
        <v>10</v>
      </c>
      <c r="E273" s="29">
        <v>3</v>
      </c>
      <c r="F273" s="30" t="s">
        <v>354</v>
      </c>
      <c r="G273" s="31"/>
      <c r="H273" s="32">
        <v>360000</v>
      </c>
      <c r="I273" s="32">
        <v>392000</v>
      </c>
      <c r="J273" s="54">
        <v>395000</v>
      </c>
      <c r="K273" s="40"/>
      <c r="L273" s="36"/>
    </row>
    <row r="274" spans="1:12" ht="37.5">
      <c r="A274" s="33"/>
      <c r="B274" s="53" t="s">
        <v>213</v>
      </c>
      <c r="C274" s="28">
        <v>40</v>
      </c>
      <c r="D274" s="29">
        <v>10</v>
      </c>
      <c r="E274" s="29">
        <v>3</v>
      </c>
      <c r="F274" s="30" t="s">
        <v>354</v>
      </c>
      <c r="G274" s="31" t="s">
        <v>211</v>
      </c>
      <c r="H274" s="32">
        <v>360000</v>
      </c>
      <c r="I274" s="32">
        <v>392000</v>
      </c>
      <c r="J274" s="54">
        <v>395000</v>
      </c>
      <c r="K274" s="40"/>
      <c r="L274" s="36"/>
    </row>
    <row r="275" spans="1:12" ht="109.5" customHeight="1">
      <c r="A275" s="33"/>
      <c r="B275" s="53" t="s">
        <v>353</v>
      </c>
      <c r="C275" s="28">
        <v>40</v>
      </c>
      <c r="D275" s="29">
        <v>10</v>
      </c>
      <c r="E275" s="29">
        <v>3</v>
      </c>
      <c r="F275" s="30" t="s">
        <v>352</v>
      </c>
      <c r="G275" s="31"/>
      <c r="H275" s="32">
        <v>555000</v>
      </c>
      <c r="I275" s="32">
        <v>550000</v>
      </c>
      <c r="J275" s="54">
        <v>540000</v>
      </c>
      <c r="K275" s="40"/>
      <c r="L275" s="36"/>
    </row>
    <row r="276" spans="1:12" ht="37.5">
      <c r="A276" s="33"/>
      <c r="B276" s="53" t="s">
        <v>213</v>
      </c>
      <c r="C276" s="28">
        <v>40</v>
      </c>
      <c r="D276" s="29">
        <v>10</v>
      </c>
      <c r="E276" s="29">
        <v>3</v>
      </c>
      <c r="F276" s="30" t="s">
        <v>352</v>
      </c>
      <c r="G276" s="31" t="s">
        <v>211</v>
      </c>
      <c r="H276" s="32">
        <v>555000</v>
      </c>
      <c r="I276" s="32">
        <v>550000</v>
      </c>
      <c r="J276" s="54">
        <v>540000</v>
      </c>
      <c r="K276" s="40"/>
      <c r="L276" s="36"/>
    </row>
    <row r="277" spans="1:12" ht="89.25" customHeight="1">
      <c r="A277" s="33"/>
      <c r="B277" s="53" t="s">
        <v>351</v>
      </c>
      <c r="C277" s="28">
        <v>40</v>
      </c>
      <c r="D277" s="29">
        <v>10</v>
      </c>
      <c r="E277" s="29">
        <v>3</v>
      </c>
      <c r="F277" s="30" t="s">
        <v>350</v>
      </c>
      <c r="G277" s="31"/>
      <c r="H277" s="32">
        <v>50000</v>
      </c>
      <c r="I277" s="32">
        <v>50000</v>
      </c>
      <c r="J277" s="54">
        <v>50000</v>
      </c>
      <c r="K277" s="40"/>
      <c r="L277" s="36"/>
    </row>
    <row r="278" spans="1:12" ht="36" customHeight="1">
      <c r="A278" s="33"/>
      <c r="B278" s="53" t="s">
        <v>213</v>
      </c>
      <c r="C278" s="28">
        <v>40</v>
      </c>
      <c r="D278" s="29">
        <v>10</v>
      </c>
      <c r="E278" s="29">
        <v>3</v>
      </c>
      <c r="F278" s="30" t="s">
        <v>350</v>
      </c>
      <c r="G278" s="31" t="s">
        <v>211</v>
      </c>
      <c r="H278" s="32">
        <v>50000</v>
      </c>
      <c r="I278" s="32">
        <v>50000</v>
      </c>
      <c r="J278" s="54">
        <v>50000</v>
      </c>
      <c r="K278" s="40"/>
      <c r="L278" s="36"/>
    </row>
    <row r="279" spans="1:12" ht="108.75" customHeight="1">
      <c r="A279" s="33"/>
      <c r="B279" s="53" t="s">
        <v>349</v>
      </c>
      <c r="C279" s="28">
        <v>40</v>
      </c>
      <c r="D279" s="29">
        <v>10</v>
      </c>
      <c r="E279" s="29">
        <v>3</v>
      </c>
      <c r="F279" s="30" t="s">
        <v>348</v>
      </c>
      <c r="G279" s="31"/>
      <c r="H279" s="32">
        <v>17300</v>
      </c>
      <c r="I279" s="32">
        <v>23000</v>
      </c>
      <c r="J279" s="54">
        <v>23000</v>
      </c>
      <c r="K279" s="40"/>
      <c r="L279" s="36"/>
    </row>
    <row r="280" spans="1:12" ht="37.5">
      <c r="A280" s="33"/>
      <c r="B280" s="53" t="s">
        <v>213</v>
      </c>
      <c r="C280" s="28">
        <v>40</v>
      </c>
      <c r="D280" s="29">
        <v>10</v>
      </c>
      <c r="E280" s="29">
        <v>3</v>
      </c>
      <c r="F280" s="30" t="s">
        <v>348</v>
      </c>
      <c r="G280" s="31" t="s">
        <v>211</v>
      </c>
      <c r="H280" s="32">
        <v>17300</v>
      </c>
      <c r="I280" s="32">
        <v>23000</v>
      </c>
      <c r="J280" s="54">
        <v>23000</v>
      </c>
      <c r="K280" s="40"/>
      <c r="L280" s="36"/>
    </row>
    <row r="281" spans="1:12" ht="90.75" customHeight="1">
      <c r="A281" s="33"/>
      <c r="B281" s="53" t="s">
        <v>347</v>
      </c>
      <c r="C281" s="28">
        <v>40</v>
      </c>
      <c r="D281" s="29">
        <v>10</v>
      </c>
      <c r="E281" s="29">
        <v>3</v>
      </c>
      <c r="F281" s="30" t="s">
        <v>346</v>
      </c>
      <c r="G281" s="31"/>
      <c r="H281" s="32">
        <v>30000</v>
      </c>
      <c r="I281" s="32">
        <v>30000</v>
      </c>
      <c r="J281" s="54">
        <v>60000</v>
      </c>
      <c r="K281" s="40"/>
      <c r="L281" s="36"/>
    </row>
    <row r="282" spans="1:12" ht="34.5" customHeight="1">
      <c r="A282" s="33"/>
      <c r="B282" s="53" t="s">
        <v>213</v>
      </c>
      <c r="C282" s="28">
        <v>40</v>
      </c>
      <c r="D282" s="29">
        <v>10</v>
      </c>
      <c r="E282" s="29">
        <v>3</v>
      </c>
      <c r="F282" s="30" t="s">
        <v>346</v>
      </c>
      <c r="G282" s="31" t="s">
        <v>211</v>
      </c>
      <c r="H282" s="32">
        <v>30000</v>
      </c>
      <c r="I282" s="32">
        <v>30000</v>
      </c>
      <c r="J282" s="54">
        <v>60000</v>
      </c>
      <c r="K282" s="40"/>
      <c r="L282" s="36"/>
    </row>
    <row r="283" spans="1:12" ht="182.25" customHeight="1">
      <c r="A283" s="33"/>
      <c r="B283" s="53" t="s">
        <v>345</v>
      </c>
      <c r="C283" s="28">
        <v>40</v>
      </c>
      <c r="D283" s="29">
        <v>10</v>
      </c>
      <c r="E283" s="29">
        <v>3</v>
      </c>
      <c r="F283" s="30" t="s">
        <v>344</v>
      </c>
      <c r="G283" s="31"/>
      <c r="H283" s="32">
        <v>400000</v>
      </c>
      <c r="I283" s="32">
        <v>400000</v>
      </c>
      <c r="J283" s="54">
        <v>478000</v>
      </c>
      <c r="K283" s="40"/>
      <c r="L283" s="36"/>
    </row>
    <row r="284" spans="1:12" ht="37.5">
      <c r="A284" s="33"/>
      <c r="B284" s="53" t="s">
        <v>213</v>
      </c>
      <c r="C284" s="28">
        <v>40</v>
      </c>
      <c r="D284" s="29">
        <v>10</v>
      </c>
      <c r="E284" s="29">
        <v>3</v>
      </c>
      <c r="F284" s="30" t="s">
        <v>344</v>
      </c>
      <c r="G284" s="31" t="s">
        <v>211</v>
      </c>
      <c r="H284" s="32">
        <v>400000</v>
      </c>
      <c r="I284" s="32">
        <v>400000</v>
      </c>
      <c r="J284" s="54">
        <v>478000</v>
      </c>
      <c r="K284" s="40"/>
      <c r="L284" s="36"/>
    </row>
    <row r="285" spans="1:12" ht="18.75">
      <c r="A285" s="33"/>
      <c r="B285" s="53" t="s">
        <v>215</v>
      </c>
      <c r="C285" s="28">
        <v>40</v>
      </c>
      <c r="D285" s="29">
        <v>10</v>
      </c>
      <c r="E285" s="29">
        <v>4</v>
      </c>
      <c r="F285" s="30"/>
      <c r="G285" s="31"/>
      <c r="H285" s="32">
        <f>H286</f>
        <v>71467000</v>
      </c>
      <c r="I285" s="32">
        <v>130205900</v>
      </c>
      <c r="J285" s="54">
        <v>150369200</v>
      </c>
      <c r="K285" s="40"/>
      <c r="L285" s="36"/>
    </row>
    <row r="286" spans="1:12" ht="37.5" customHeight="1">
      <c r="A286" s="33"/>
      <c r="B286" s="53" t="s">
        <v>279</v>
      </c>
      <c r="C286" s="28">
        <v>40</v>
      </c>
      <c r="D286" s="29">
        <v>10</v>
      </c>
      <c r="E286" s="29">
        <v>4</v>
      </c>
      <c r="F286" s="30">
        <v>300000</v>
      </c>
      <c r="G286" s="31"/>
      <c r="H286" s="32">
        <f>H287+H289+H292</f>
        <v>71467000</v>
      </c>
      <c r="I286" s="32">
        <v>130205900</v>
      </c>
      <c r="J286" s="54">
        <v>150369200</v>
      </c>
      <c r="K286" s="40"/>
      <c r="L286" s="36"/>
    </row>
    <row r="287" spans="1:12" ht="90.75" customHeight="1">
      <c r="A287" s="33"/>
      <c r="B287" s="53" t="s">
        <v>343</v>
      </c>
      <c r="C287" s="28">
        <v>40</v>
      </c>
      <c r="D287" s="29">
        <v>10</v>
      </c>
      <c r="E287" s="29">
        <v>4</v>
      </c>
      <c r="F287" s="30" t="s">
        <v>342</v>
      </c>
      <c r="G287" s="31"/>
      <c r="H287" s="32">
        <v>2190600</v>
      </c>
      <c r="I287" s="32">
        <v>1998100</v>
      </c>
      <c r="J287" s="54">
        <v>2020700</v>
      </c>
      <c r="K287" s="40"/>
      <c r="L287" s="36"/>
    </row>
    <row r="288" spans="1:12" ht="37.5">
      <c r="A288" s="33"/>
      <c r="B288" s="53" t="s">
        <v>213</v>
      </c>
      <c r="C288" s="28">
        <v>40</v>
      </c>
      <c r="D288" s="29">
        <v>10</v>
      </c>
      <c r="E288" s="29">
        <v>4</v>
      </c>
      <c r="F288" s="30" t="s">
        <v>342</v>
      </c>
      <c r="G288" s="31" t="s">
        <v>211</v>
      </c>
      <c r="H288" s="32">
        <v>2190600</v>
      </c>
      <c r="I288" s="32">
        <v>1998100</v>
      </c>
      <c r="J288" s="54">
        <v>2020700</v>
      </c>
      <c r="K288" s="40"/>
      <c r="L288" s="36"/>
    </row>
    <row r="289" spans="1:12" ht="126.75" customHeight="1">
      <c r="A289" s="33"/>
      <c r="B289" s="53" t="s">
        <v>341</v>
      </c>
      <c r="C289" s="28">
        <v>40</v>
      </c>
      <c r="D289" s="29">
        <v>10</v>
      </c>
      <c r="E289" s="29">
        <v>4</v>
      </c>
      <c r="F289" s="30" t="s">
        <v>340</v>
      </c>
      <c r="G289" s="31"/>
      <c r="H289" s="32">
        <f>H290+H291</f>
        <v>69238700</v>
      </c>
      <c r="I289" s="32">
        <v>128137400</v>
      </c>
      <c r="J289" s="54">
        <v>148278100</v>
      </c>
      <c r="K289" s="40"/>
      <c r="L289" s="36"/>
    </row>
    <row r="290" spans="1:12" ht="37.5">
      <c r="A290" s="33"/>
      <c r="B290" s="53" t="s">
        <v>30</v>
      </c>
      <c r="C290" s="28">
        <v>40</v>
      </c>
      <c r="D290" s="29">
        <v>10</v>
      </c>
      <c r="E290" s="29">
        <v>4</v>
      </c>
      <c r="F290" s="30" t="s">
        <v>340</v>
      </c>
      <c r="G290" s="31" t="s">
        <v>28</v>
      </c>
      <c r="H290" s="32">
        <v>31230457.879999999</v>
      </c>
      <c r="I290" s="32">
        <v>34729600</v>
      </c>
      <c r="J290" s="54">
        <v>37942300</v>
      </c>
      <c r="K290" s="40"/>
      <c r="L290" s="36"/>
    </row>
    <row r="291" spans="1:12" ht="37.5">
      <c r="A291" s="33"/>
      <c r="B291" s="53" t="s">
        <v>213</v>
      </c>
      <c r="C291" s="28">
        <v>40</v>
      </c>
      <c r="D291" s="29">
        <v>10</v>
      </c>
      <c r="E291" s="29">
        <v>4</v>
      </c>
      <c r="F291" s="30" t="s">
        <v>340</v>
      </c>
      <c r="G291" s="31" t="s">
        <v>211</v>
      </c>
      <c r="H291" s="32">
        <v>38008242.119999997</v>
      </c>
      <c r="I291" s="32">
        <v>93407800</v>
      </c>
      <c r="J291" s="54">
        <v>110335800</v>
      </c>
      <c r="K291" s="40"/>
      <c r="L291" s="36"/>
    </row>
    <row r="292" spans="1:12" ht="126.75" customHeight="1">
      <c r="A292" s="33"/>
      <c r="B292" s="53" t="s">
        <v>336</v>
      </c>
      <c r="C292" s="28">
        <v>40</v>
      </c>
      <c r="D292" s="29">
        <v>10</v>
      </c>
      <c r="E292" s="29">
        <v>4</v>
      </c>
      <c r="F292" s="30" t="s">
        <v>335</v>
      </c>
      <c r="G292" s="31"/>
      <c r="H292" s="32">
        <v>37700</v>
      </c>
      <c r="I292" s="32">
        <v>70400</v>
      </c>
      <c r="J292" s="54">
        <v>70400</v>
      </c>
      <c r="K292" s="40"/>
      <c r="L292" s="36"/>
    </row>
    <row r="293" spans="1:12" ht="37.5">
      <c r="A293" s="33"/>
      <c r="B293" s="53" t="s">
        <v>180</v>
      </c>
      <c r="C293" s="28">
        <v>40</v>
      </c>
      <c r="D293" s="29">
        <v>10</v>
      </c>
      <c r="E293" s="29">
        <v>4</v>
      </c>
      <c r="F293" s="30" t="s">
        <v>335</v>
      </c>
      <c r="G293" s="31" t="s">
        <v>179</v>
      </c>
      <c r="H293" s="32">
        <v>37700</v>
      </c>
      <c r="I293" s="32">
        <v>70400</v>
      </c>
      <c r="J293" s="54">
        <v>70400</v>
      </c>
      <c r="K293" s="40"/>
      <c r="L293" s="36"/>
    </row>
    <row r="294" spans="1:12" ht="18.75">
      <c r="A294" s="33"/>
      <c r="B294" s="53" t="s">
        <v>339</v>
      </c>
      <c r="C294" s="28">
        <v>40</v>
      </c>
      <c r="D294" s="29">
        <v>10</v>
      </c>
      <c r="E294" s="29">
        <v>6</v>
      </c>
      <c r="F294" s="30"/>
      <c r="G294" s="31"/>
      <c r="H294" s="32">
        <v>12016500</v>
      </c>
      <c r="I294" s="32">
        <v>11124200</v>
      </c>
      <c r="J294" s="54">
        <v>11124200</v>
      </c>
      <c r="K294" s="40"/>
      <c r="L294" s="36"/>
    </row>
    <row r="295" spans="1:12" ht="36" customHeight="1">
      <c r="A295" s="33"/>
      <c r="B295" s="53" t="s">
        <v>279</v>
      </c>
      <c r="C295" s="28">
        <v>40</v>
      </c>
      <c r="D295" s="29">
        <v>10</v>
      </c>
      <c r="E295" s="29">
        <v>6</v>
      </c>
      <c r="F295" s="30">
        <v>300000</v>
      </c>
      <c r="G295" s="31"/>
      <c r="H295" s="32">
        <v>12016500</v>
      </c>
      <c r="I295" s="32">
        <v>11124200</v>
      </c>
      <c r="J295" s="54">
        <v>11124200</v>
      </c>
      <c r="K295" s="40"/>
      <c r="L295" s="36"/>
    </row>
    <row r="296" spans="1:12" ht="90.75" customHeight="1">
      <c r="A296" s="33"/>
      <c r="B296" s="53" t="s">
        <v>338</v>
      </c>
      <c r="C296" s="28">
        <v>40</v>
      </c>
      <c r="D296" s="29">
        <v>10</v>
      </c>
      <c r="E296" s="29">
        <v>6</v>
      </c>
      <c r="F296" s="30" t="s">
        <v>337</v>
      </c>
      <c r="G296" s="31"/>
      <c r="H296" s="32">
        <v>11939800</v>
      </c>
      <c r="I296" s="32">
        <v>10877100</v>
      </c>
      <c r="J296" s="54">
        <v>10877100</v>
      </c>
      <c r="K296" s="40"/>
      <c r="L296" s="36"/>
    </row>
    <row r="297" spans="1:12" ht="36" customHeight="1">
      <c r="A297" s="33"/>
      <c r="B297" s="53" t="s">
        <v>235</v>
      </c>
      <c r="C297" s="28">
        <v>40</v>
      </c>
      <c r="D297" s="29">
        <v>10</v>
      </c>
      <c r="E297" s="29">
        <v>6</v>
      </c>
      <c r="F297" s="30" t="s">
        <v>337</v>
      </c>
      <c r="G297" s="31" t="s">
        <v>234</v>
      </c>
      <c r="H297" s="32">
        <v>9385000</v>
      </c>
      <c r="I297" s="32">
        <v>9476500</v>
      </c>
      <c r="J297" s="54">
        <v>9552200</v>
      </c>
      <c r="K297" s="40"/>
      <c r="L297" s="36"/>
    </row>
    <row r="298" spans="1:12" ht="33.75" customHeight="1">
      <c r="A298" s="33"/>
      <c r="B298" s="53" t="s">
        <v>221</v>
      </c>
      <c r="C298" s="28">
        <v>40</v>
      </c>
      <c r="D298" s="29">
        <v>10</v>
      </c>
      <c r="E298" s="29">
        <v>6</v>
      </c>
      <c r="F298" s="30" t="s">
        <v>337</v>
      </c>
      <c r="G298" s="31" t="s">
        <v>220</v>
      </c>
      <c r="H298" s="32">
        <v>1317500</v>
      </c>
      <c r="I298" s="32">
        <v>747900</v>
      </c>
      <c r="J298" s="54">
        <v>673200</v>
      </c>
      <c r="K298" s="40"/>
      <c r="L298" s="36"/>
    </row>
    <row r="299" spans="1:12" ht="37.5">
      <c r="A299" s="33"/>
      <c r="B299" s="53" t="s">
        <v>219</v>
      </c>
      <c r="C299" s="28">
        <v>40</v>
      </c>
      <c r="D299" s="29">
        <v>10</v>
      </c>
      <c r="E299" s="29">
        <v>6</v>
      </c>
      <c r="F299" s="30" t="s">
        <v>337</v>
      </c>
      <c r="G299" s="31" t="s">
        <v>218</v>
      </c>
      <c r="H299" s="32">
        <v>267800</v>
      </c>
      <c r="I299" s="32">
        <v>158100</v>
      </c>
      <c r="J299" s="54">
        <v>150100</v>
      </c>
      <c r="K299" s="40"/>
      <c r="L299" s="36"/>
    </row>
    <row r="300" spans="1:12" ht="37.5">
      <c r="A300" s="33"/>
      <c r="B300" s="53" t="s">
        <v>30</v>
      </c>
      <c r="C300" s="28">
        <v>40</v>
      </c>
      <c r="D300" s="29">
        <v>10</v>
      </c>
      <c r="E300" s="29">
        <v>6</v>
      </c>
      <c r="F300" s="30" t="s">
        <v>337</v>
      </c>
      <c r="G300" s="31" t="s">
        <v>28</v>
      </c>
      <c r="H300" s="32">
        <v>959500</v>
      </c>
      <c r="I300" s="32">
        <v>484600</v>
      </c>
      <c r="J300" s="54">
        <v>491600</v>
      </c>
      <c r="K300" s="40"/>
      <c r="L300" s="36"/>
    </row>
    <row r="301" spans="1:12" ht="18.75">
      <c r="A301" s="33"/>
      <c r="B301" s="53" t="s">
        <v>178</v>
      </c>
      <c r="C301" s="28">
        <v>40</v>
      </c>
      <c r="D301" s="29">
        <v>10</v>
      </c>
      <c r="E301" s="29">
        <v>6</v>
      </c>
      <c r="F301" s="30" t="s">
        <v>337</v>
      </c>
      <c r="G301" s="31" t="s">
        <v>176</v>
      </c>
      <c r="H301" s="32">
        <v>10000</v>
      </c>
      <c r="I301" s="32">
        <v>10000</v>
      </c>
      <c r="J301" s="54">
        <v>10000</v>
      </c>
      <c r="K301" s="40"/>
      <c r="L301" s="36"/>
    </row>
    <row r="302" spans="1:12" ht="128.25" customHeight="1">
      <c r="A302" s="33"/>
      <c r="B302" s="53" t="s">
        <v>336</v>
      </c>
      <c r="C302" s="28">
        <v>40</v>
      </c>
      <c r="D302" s="29">
        <v>10</v>
      </c>
      <c r="E302" s="29">
        <v>6</v>
      </c>
      <c r="F302" s="30" t="s">
        <v>335</v>
      </c>
      <c r="G302" s="31"/>
      <c r="H302" s="32">
        <v>76700</v>
      </c>
      <c r="I302" s="32">
        <v>247100</v>
      </c>
      <c r="J302" s="54">
        <v>247100</v>
      </c>
      <c r="K302" s="40"/>
      <c r="L302" s="36"/>
    </row>
    <row r="303" spans="1:12" ht="35.25" customHeight="1">
      <c r="A303" s="33"/>
      <c r="B303" s="53" t="s">
        <v>235</v>
      </c>
      <c r="C303" s="28">
        <v>40</v>
      </c>
      <c r="D303" s="29">
        <v>10</v>
      </c>
      <c r="E303" s="29">
        <v>6</v>
      </c>
      <c r="F303" s="30" t="s">
        <v>335</v>
      </c>
      <c r="G303" s="31" t="s">
        <v>234</v>
      </c>
      <c r="H303" s="32">
        <v>76700</v>
      </c>
      <c r="I303" s="32">
        <v>247100</v>
      </c>
      <c r="J303" s="54">
        <v>247100</v>
      </c>
      <c r="K303" s="40"/>
      <c r="L303" s="36"/>
    </row>
    <row r="304" spans="1:12" ht="18.75">
      <c r="A304" s="33"/>
      <c r="B304" s="51" t="s">
        <v>14</v>
      </c>
      <c r="C304" s="23">
        <v>40</v>
      </c>
      <c r="D304" s="24">
        <v>11</v>
      </c>
      <c r="E304" s="24"/>
      <c r="F304" s="25"/>
      <c r="G304" s="26"/>
      <c r="H304" s="27">
        <v>40300</v>
      </c>
      <c r="I304" s="27">
        <v>40300</v>
      </c>
      <c r="J304" s="52">
        <v>40300</v>
      </c>
      <c r="K304" s="40"/>
      <c r="L304" s="36"/>
    </row>
    <row r="305" spans="1:12" ht="18.75">
      <c r="A305" s="33"/>
      <c r="B305" s="53" t="s">
        <v>334</v>
      </c>
      <c r="C305" s="28">
        <v>40</v>
      </c>
      <c r="D305" s="29">
        <v>11</v>
      </c>
      <c r="E305" s="29">
        <v>5</v>
      </c>
      <c r="F305" s="30"/>
      <c r="G305" s="31"/>
      <c r="H305" s="32">
        <v>40300</v>
      </c>
      <c r="I305" s="32">
        <v>40300</v>
      </c>
      <c r="J305" s="54">
        <v>40300</v>
      </c>
      <c r="K305" s="40"/>
      <c r="L305" s="36"/>
    </row>
    <row r="306" spans="1:12" ht="34.5" customHeight="1">
      <c r="A306" s="33"/>
      <c r="B306" s="53" t="s">
        <v>12</v>
      </c>
      <c r="C306" s="28">
        <v>40</v>
      </c>
      <c r="D306" s="29">
        <v>11</v>
      </c>
      <c r="E306" s="29">
        <v>5</v>
      </c>
      <c r="F306" s="30">
        <v>600000</v>
      </c>
      <c r="G306" s="31"/>
      <c r="H306" s="32">
        <v>40300</v>
      </c>
      <c r="I306" s="32">
        <v>40300</v>
      </c>
      <c r="J306" s="54">
        <v>40300</v>
      </c>
      <c r="K306" s="40"/>
      <c r="L306" s="36"/>
    </row>
    <row r="307" spans="1:12" ht="109.5" customHeight="1">
      <c r="A307" s="33"/>
      <c r="B307" s="53" t="s">
        <v>333</v>
      </c>
      <c r="C307" s="28">
        <v>40</v>
      </c>
      <c r="D307" s="29">
        <v>11</v>
      </c>
      <c r="E307" s="29">
        <v>5</v>
      </c>
      <c r="F307" s="30" t="s">
        <v>332</v>
      </c>
      <c r="G307" s="31"/>
      <c r="H307" s="32">
        <v>40300</v>
      </c>
      <c r="I307" s="32">
        <v>40300</v>
      </c>
      <c r="J307" s="54">
        <v>40300</v>
      </c>
      <c r="K307" s="40"/>
      <c r="L307" s="36"/>
    </row>
    <row r="308" spans="1:12" ht="37.5" customHeight="1">
      <c r="A308" s="33"/>
      <c r="B308" s="53" t="s">
        <v>235</v>
      </c>
      <c r="C308" s="28">
        <v>40</v>
      </c>
      <c r="D308" s="29">
        <v>11</v>
      </c>
      <c r="E308" s="29">
        <v>5</v>
      </c>
      <c r="F308" s="30" t="s">
        <v>332</v>
      </c>
      <c r="G308" s="31" t="s">
        <v>234</v>
      </c>
      <c r="H308" s="32">
        <v>27300</v>
      </c>
      <c r="I308" s="32">
        <v>27300</v>
      </c>
      <c r="J308" s="54">
        <v>27300</v>
      </c>
      <c r="K308" s="40"/>
      <c r="L308" s="36"/>
    </row>
    <row r="309" spans="1:12" ht="34.5" customHeight="1">
      <c r="A309" s="33"/>
      <c r="B309" s="53" t="s">
        <v>30</v>
      </c>
      <c r="C309" s="28">
        <v>40</v>
      </c>
      <c r="D309" s="29">
        <v>11</v>
      </c>
      <c r="E309" s="29">
        <v>5</v>
      </c>
      <c r="F309" s="30" t="s">
        <v>332</v>
      </c>
      <c r="G309" s="31" t="s">
        <v>28</v>
      </c>
      <c r="H309" s="32">
        <v>13000</v>
      </c>
      <c r="I309" s="32">
        <v>13000</v>
      </c>
      <c r="J309" s="54">
        <v>13000</v>
      </c>
      <c r="K309" s="40"/>
      <c r="L309" s="36"/>
    </row>
    <row r="310" spans="1:12" ht="18.75">
      <c r="A310" s="33"/>
      <c r="B310" s="51" t="s">
        <v>331</v>
      </c>
      <c r="C310" s="23">
        <v>40</v>
      </c>
      <c r="D310" s="24">
        <v>12</v>
      </c>
      <c r="E310" s="24"/>
      <c r="F310" s="25"/>
      <c r="G310" s="26"/>
      <c r="H310" s="27">
        <v>17898000</v>
      </c>
      <c r="I310" s="27">
        <v>17898000</v>
      </c>
      <c r="J310" s="52">
        <v>17898000</v>
      </c>
      <c r="K310" s="40"/>
      <c r="L310" s="36"/>
    </row>
    <row r="311" spans="1:12" ht="18.75">
      <c r="A311" s="33"/>
      <c r="B311" s="53" t="s">
        <v>330</v>
      </c>
      <c r="C311" s="28">
        <v>40</v>
      </c>
      <c r="D311" s="29">
        <v>12</v>
      </c>
      <c r="E311" s="29">
        <v>4</v>
      </c>
      <c r="F311" s="30"/>
      <c r="G311" s="31"/>
      <c r="H311" s="32">
        <v>17898000</v>
      </c>
      <c r="I311" s="32">
        <v>17898000</v>
      </c>
      <c r="J311" s="54">
        <v>17898000</v>
      </c>
      <c r="K311" s="40"/>
      <c r="L311" s="36"/>
    </row>
    <row r="312" spans="1:12" ht="71.25" customHeight="1">
      <c r="A312" s="33"/>
      <c r="B312" s="53" t="s">
        <v>329</v>
      </c>
      <c r="C312" s="28">
        <v>40</v>
      </c>
      <c r="D312" s="29">
        <v>12</v>
      </c>
      <c r="E312" s="29">
        <v>4</v>
      </c>
      <c r="F312" s="30">
        <v>1720000</v>
      </c>
      <c r="G312" s="31"/>
      <c r="H312" s="32">
        <v>17898000</v>
      </c>
      <c r="I312" s="32">
        <v>17898000</v>
      </c>
      <c r="J312" s="54">
        <v>17898000</v>
      </c>
      <c r="K312" s="40"/>
      <c r="L312" s="36"/>
    </row>
    <row r="313" spans="1:12" ht="71.25" customHeight="1">
      <c r="A313" s="33"/>
      <c r="B313" s="53" t="s">
        <v>328</v>
      </c>
      <c r="C313" s="28">
        <v>40</v>
      </c>
      <c r="D313" s="29">
        <v>12</v>
      </c>
      <c r="E313" s="29">
        <v>4</v>
      </c>
      <c r="F313" s="30" t="s">
        <v>327</v>
      </c>
      <c r="G313" s="31"/>
      <c r="H313" s="32">
        <v>5205000</v>
      </c>
      <c r="I313" s="32">
        <v>5205000</v>
      </c>
      <c r="J313" s="54">
        <v>5205000</v>
      </c>
      <c r="K313" s="40"/>
      <c r="L313" s="36"/>
    </row>
    <row r="314" spans="1:12" ht="33.75" customHeight="1">
      <c r="A314" s="33"/>
      <c r="B314" s="53" t="s">
        <v>30</v>
      </c>
      <c r="C314" s="28">
        <v>40</v>
      </c>
      <c r="D314" s="29">
        <v>12</v>
      </c>
      <c r="E314" s="29">
        <v>4</v>
      </c>
      <c r="F314" s="30" t="s">
        <v>327</v>
      </c>
      <c r="G314" s="31" t="s">
        <v>28</v>
      </c>
      <c r="H314" s="32">
        <v>5205000</v>
      </c>
      <c r="I314" s="32">
        <v>5205000</v>
      </c>
      <c r="J314" s="54">
        <v>5205000</v>
      </c>
      <c r="K314" s="40"/>
      <c r="L314" s="36"/>
    </row>
    <row r="315" spans="1:12" ht="90.75" customHeight="1">
      <c r="A315" s="33"/>
      <c r="B315" s="53" t="s">
        <v>326</v>
      </c>
      <c r="C315" s="28">
        <v>40</v>
      </c>
      <c r="D315" s="29">
        <v>12</v>
      </c>
      <c r="E315" s="29">
        <v>4</v>
      </c>
      <c r="F315" s="30" t="s">
        <v>325</v>
      </c>
      <c r="G315" s="31"/>
      <c r="H315" s="32">
        <v>12693000</v>
      </c>
      <c r="I315" s="32">
        <v>12693000</v>
      </c>
      <c r="J315" s="54">
        <v>12693000</v>
      </c>
      <c r="K315" s="40"/>
      <c r="L315" s="36"/>
    </row>
    <row r="316" spans="1:12" ht="54.75" customHeight="1">
      <c r="A316" s="33"/>
      <c r="B316" s="53" t="s">
        <v>50</v>
      </c>
      <c r="C316" s="28">
        <v>40</v>
      </c>
      <c r="D316" s="29">
        <v>12</v>
      </c>
      <c r="E316" s="29">
        <v>4</v>
      </c>
      <c r="F316" s="30" t="s">
        <v>325</v>
      </c>
      <c r="G316" s="31" t="s">
        <v>48</v>
      </c>
      <c r="H316" s="32">
        <v>12693000</v>
      </c>
      <c r="I316" s="32">
        <v>12693000</v>
      </c>
      <c r="J316" s="54">
        <v>12693000</v>
      </c>
      <c r="K316" s="40"/>
      <c r="L316" s="36"/>
    </row>
    <row r="317" spans="1:12" ht="18.75" customHeight="1">
      <c r="A317" s="33"/>
      <c r="B317" s="51" t="s">
        <v>324</v>
      </c>
      <c r="C317" s="23">
        <v>50</v>
      </c>
      <c r="D317" s="24"/>
      <c r="E317" s="24"/>
      <c r="F317" s="25"/>
      <c r="G317" s="26"/>
      <c r="H317" s="27">
        <v>61057000</v>
      </c>
      <c r="I317" s="27">
        <v>82257000</v>
      </c>
      <c r="J317" s="52">
        <v>105257000</v>
      </c>
      <c r="K317" s="40"/>
      <c r="L317" s="36"/>
    </row>
    <row r="318" spans="1:12" ht="18.75" customHeight="1">
      <c r="A318" s="33"/>
      <c r="B318" s="51" t="s">
        <v>122</v>
      </c>
      <c r="C318" s="23">
        <v>50</v>
      </c>
      <c r="D318" s="24">
        <v>1</v>
      </c>
      <c r="E318" s="24"/>
      <c r="F318" s="25"/>
      <c r="G318" s="26"/>
      <c r="H318" s="27">
        <v>31196000</v>
      </c>
      <c r="I318" s="27">
        <v>59396000</v>
      </c>
      <c r="J318" s="52">
        <v>92396000</v>
      </c>
      <c r="K318" s="40"/>
      <c r="L318" s="36"/>
    </row>
    <row r="319" spans="1:12" ht="35.25" customHeight="1">
      <c r="A319" s="33"/>
      <c r="B319" s="53" t="s">
        <v>323</v>
      </c>
      <c r="C319" s="28">
        <v>50</v>
      </c>
      <c r="D319" s="29">
        <v>1</v>
      </c>
      <c r="E319" s="29">
        <v>6</v>
      </c>
      <c r="F319" s="30"/>
      <c r="G319" s="31"/>
      <c r="H319" s="32">
        <v>30196000</v>
      </c>
      <c r="I319" s="32">
        <v>28396000</v>
      </c>
      <c r="J319" s="54">
        <v>28396000</v>
      </c>
      <c r="K319" s="40"/>
      <c r="L319" s="36"/>
    </row>
    <row r="320" spans="1:12" ht="33.75" customHeight="1">
      <c r="A320" s="33"/>
      <c r="B320" s="53" t="s">
        <v>307</v>
      </c>
      <c r="C320" s="28">
        <v>50</v>
      </c>
      <c r="D320" s="29">
        <v>1</v>
      </c>
      <c r="E320" s="29">
        <v>6</v>
      </c>
      <c r="F320" s="30">
        <v>1900000</v>
      </c>
      <c r="G320" s="31"/>
      <c r="H320" s="32">
        <v>30196000</v>
      </c>
      <c r="I320" s="32">
        <v>28396000</v>
      </c>
      <c r="J320" s="54">
        <v>28396000</v>
      </c>
      <c r="K320" s="40"/>
      <c r="L320" s="36"/>
    </row>
    <row r="321" spans="1:12" ht="72.75" customHeight="1">
      <c r="A321" s="33"/>
      <c r="B321" s="53" t="s">
        <v>322</v>
      </c>
      <c r="C321" s="28">
        <v>50</v>
      </c>
      <c r="D321" s="29">
        <v>1</v>
      </c>
      <c r="E321" s="29">
        <v>6</v>
      </c>
      <c r="F321" s="30" t="s">
        <v>321</v>
      </c>
      <c r="G321" s="31"/>
      <c r="H321" s="32">
        <v>30196000</v>
      </c>
      <c r="I321" s="32">
        <v>28396000</v>
      </c>
      <c r="J321" s="54">
        <v>28396000</v>
      </c>
      <c r="K321" s="40"/>
      <c r="L321" s="36"/>
    </row>
    <row r="322" spans="1:12" ht="33.75" customHeight="1">
      <c r="A322" s="33"/>
      <c r="B322" s="53" t="s">
        <v>235</v>
      </c>
      <c r="C322" s="28">
        <v>50</v>
      </c>
      <c r="D322" s="29">
        <v>1</v>
      </c>
      <c r="E322" s="29">
        <v>6</v>
      </c>
      <c r="F322" s="30" t="s">
        <v>321</v>
      </c>
      <c r="G322" s="31" t="s">
        <v>234</v>
      </c>
      <c r="H322" s="32">
        <v>28380400</v>
      </c>
      <c r="I322" s="32">
        <v>26780400</v>
      </c>
      <c r="J322" s="54">
        <v>26780400</v>
      </c>
      <c r="K322" s="40"/>
      <c r="L322" s="36"/>
    </row>
    <row r="323" spans="1:12" ht="34.5" customHeight="1">
      <c r="A323" s="33"/>
      <c r="B323" s="53" t="s">
        <v>221</v>
      </c>
      <c r="C323" s="28">
        <v>50</v>
      </c>
      <c r="D323" s="29">
        <v>1</v>
      </c>
      <c r="E323" s="29">
        <v>6</v>
      </c>
      <c r="F323" s="30" t="s">
        <v>321</v>
      </c>
      <c r="G323" s="31" t="s">
        <v>220</v>
      </c>
      <c r="H323" s="32">
        <v>1607300</v>
      </c>
      <c r="I323" s="32">
        <v>1407300</v>
      </c>
      <c r="J323" s="54">
        <v>1407300</v>
      </c>
      <c r="K323" s="40"/>
      <c r="L323" s="36"/>
    </row>
    <row r="324" spans="1:12" ht="35.25" customHeight="1">
      <c r="A324" s="33"/>
      <c r="B324" s="53" t="s">
        <v>219</v>
      </c>
      <c r="C324" s="28">
        <v>50</v>
      </c>
      <c r="D324" s="29">
        <v>1</v>
      </c>
      <c r="E324" s="29">
        <v>6</v>
      </c>
      <c r="F324" s="30" t="s">
        <v>321</v>
      </c>
      <c r="G324" s="31" t="s">
        <v>218</v>
      </c>
      <c r="H324" s="32">
        <v>76000</v>
      </c>
      <c r="I324" s="32">
        <v>76000</v>
      </c>
      <c r="J324" s="54">
        <v>76000</v>
      </c>
      <c r="K324" s="40"/>
      <c r="L324" s="36"/>
    </row>
    <row r="325" spans="1:12" ht="35.25" customHeight="1">
      <c r="A325" s="33"/>
      <c r="B325" s="53" t="s">
        <v>30</v>
      </c>
      <c r="C325" s="28">
        <v>50</v>
      </c>
      <c r="D325" s="29">
        <v>1</v>
      </c>
      <c r="E325" s="29">
        <v>6</v>
      </c>
      <c r="F325" s="30" t="s">
        <v>321</v>
      </c>
      <c r="G325" s="31" t="s">
        <v>28</v>
      </c>
      <c r="H325" s="32">
        <v>130000</v>
      </c>
      <c r="I325" s="32">
        <v>130000</v>
      </c>
      <c r="J325" s="54">
        <v>130000</v>
      </c>
      <c r="K325" s="40"/>
      <c r="L325" s="36"/>
    </row>
    <row r="326" spans="1:12" ht="18.75">
      <c r="A326" s="33"/>
      <c r="B326" s="53" t="s">
        <v>178</v>
      </c>
      <c r="C326" s="28">
        <v>50</v>
      </c>
      <c r="D326" s="29">
        <v>1</v>
      </c>
      <c r="E326" s="29">
        <v>6</v>
      </c>
      <c r="F326" s="30" t="s">
        <v>321</v>
      </c>
      <c r="G326" s="31" t="s">
        <v>176</v>
      </c>
      <c r="H326" s="32">
        <v>2300</v>
      </c>
      <c r="I326" s="32">
        <v>2300</v>
      </c>
      <c r="J326" s="54">
        <v>2300</v>
      </c>
      <c r="K326" s="40"/>
      <c r="L326" s="36"/>
    </row>
    <row r="327" spans="1:12" ht="18.75">
      <c r="A327" s="33"/>
      <c r="B327" s="53" t="s">
        <v>320</v>
      </c>
      <c r="C327" s="28">
        <v>50</v>
      </c>
      <c r="D327" s="29">
        <v>1</v>
      </c>
      <c r="E327" s="29">
        <v>11</v>
      </c>
      <c r="F327" s="30"/>
      <c r="G327" s="31"/>
      <c r="H327" s="32">
        <v>1000000</v>
      </c>
      <c r="I327" s="32">
        <v>1000000</v>
      </c>
      <c r="J327" s="54">
        <v>1000000</v>
      </c>
      <c r="K327" s="40"/>
      <c r="L327" s="36"/>
    </row>
    <row r="328" spans="1:12" ht="37.5">
      <c r="A328" s="33"/>
      <c r="B328" s="53" t="s">
        <v>307</v>
      </c>
      <c r="C328" s="28">
        <v>50</v>
      </c>
      <c r="D328" s="29">
        <v>1</v>
      </c>
      <c r="E328" s="29">
        <v>11</v>
      </c>
      <c r="F328" s="30">
        <v>1900000</v>
      </c>
      <c r="G328" s="31"/>
      <c r="H328" s="32">
        <v>1000000</v>
      </c>
      <c r="I328" s="32">
        <v>1000000</v>
      </c>
      <c r="J328" s="54">
        <v>1000000</v>
      </c>
      <c r="K328" s="40"/>
      <c r="L328" s="36"/>
    </row>
    <row r="329" spans="1:12" ht="53.25" customHeight="1">
      <c r="A329" s="33"/>
      <c r="B329" s="53" t="s">
        <v>319</v>
      </c>
      <c r="C329" s="28">
        <v>50</v>
      </c>
      <c r="D329" s="29">
        <v>1</v>
      </c>
      <c r="E329" s="29">
        <v>11</v>
      </c>
      <c r="F329" s="30" t="s">
        <v>318</v>
      </c>
      <c r="G329" s="31"/>
      <c r="H329" s="32">
        <v>1000000</v>
      </c>
      <c r="I329" s="32">
        <v>1000000</v>
      </c>
      <c r="J329" s="54">
        <v>1000000</v>
      </c>
      <c r="K329" s="40"/>
      <c r="L329" s="36"/>
    </row>
    <row r="330" spans="1:12" ht="18.75">
      <c r="A330" s="33"/>
      <c r="B330" s="53" t="s">
        <v>316</v>
      </c>
      <c r="C330" s="28">
        <v>50</v>
      </c>
      <c r="D330" s="29">
        <v>1</v>
      </c>
      <c r="E330" s="29">
        <v>11</v>
      </c>
      <c r="F330" s="30" t="s">
        <v>318</v>
      </c>
      <c r="G330" s="31" t="s">
        <v>314</v>
      </c>
      <c r="H330" s="32">
        <v>1000000</v>
      </c>
      <c r="I330" s="32">
        <v>1000000</v>
      </c>
      <c r="J330" s="54">
        <v>1000000</v>
      </c>
      <c r="K330" s="40"/>
      <c r="L330" s="36"/>
    </row>
    <row r="331" spans="1:12" ht="18.75">
      <c r="A331" s="33"/>
      <c r="B331" s="53" t="s">
        <v>121</v>
      </c>
      <c r="C331" s="28">
        <v>50</v>
      </c>
      <c r="D331" s="29">
        <v>1</v>
      </c>
      <c r="E331" s="29">
        <v>13</v>
      </c>
      <c r="F331" s="30"/>
      <c r="G331" s="31"/>
      <c r="H331" s="32">
        <v>0</v>
      </c>
      <c r="I331" s="32">
        <v>30000000</v>
      </c>
      <c r="J331" s="54">
        <v>63000000</v>
      </c>
      <c r="K331" s="40"/>
      <c r="L331" s="36"/>
    </row>
    <row r="332" spans="1:12" ht="33.75" customHeight="1">
      <c r="A332" s="33"/>
      <c r="B332" s="53" t="s">
        <v>307</v>
      </c>
      <c r="C332" s="28">
        <v>50</v>
      </c>
      <c r="D332" s="29">
        <v>1</v>
      </c>
      <c r="E332" s="29">
        <v>13</v>
      </c>
      <c r="F332" s="30">
        <v>1900000</v>
      </c>
      <c r="G332" s="31"/>
      <c r="H332" s="32">
        <v>0</v>
      </c>
      <c r="I332" s="32">
        <v>30000000</v>
      </c>
      <c r="J332" s="54">
        <v>63000000</v>
      </c>
      <c r="K332" s="40"/>
      <c r="L332" s="36"/>
    </row>
    <row r="333" spans="1:12" ht="54" customHeight="1">
      <c r="A333" s="33"/>
      <c r="B333" s="53" t="s">
        <v>317</v>
      </c>
      <c r="C333" s="28">
        <v>50</v>
      </c>
      <c r="D333" s="29">
        <v>1</v>
      </c>
      <c r="E333" s="29">
        <v>13</v>
      </c>
      <c r="F333" s="30" t="s">
        <v>315</v>
      </c>
      <c r="G333" s="31"/>
      <c r="H333" s="32">
        <v>0</v>
      </c>
      <c r="I333" s="32">
        <v>30000000</v>
      </c>
      <c r="J333" s="54">
        <v>63000000</v>
      </c>
      <c r="K333" s="40"/>
      <c r="L333" s="36"/>
    </row>
    <row r="334" spans="1:12" ht="18.75">
      <c r="A334" s="33"/>
      <c r="B334" s="53" t="s">
        <v>316</v>
      </c>
      <c r="C334" s="28">
        <v>50</v>
      </c>
      <c r="D334" s="29">
        <v>1</v>
      </c>
      <c r="E334" s="29">
        <v>13</v>
      </c>
      <c r="F334" s="30" t="s">
        <v>315</v>
      </c>
      <c r="G334" s="31" t="s">
        <v>314</v>
      </c>
      <c r="H334" s="32">
        <v>0</v>
      </c>
      <c r="I334" s="32">
        <v>30000000</v>
      </c>
      <c r="J334" s="54">
        <v>63000000</v>
      </c>
      <c r="K334" s="40"/>
      <c r="L334" s="36"/>
    </row>
    <row r="335" spans="1:12" ht="18" customHeight="1">
      <c r="A335" s="33"/>
      <c r="B335" s="51" t="s">
        <v>115</v>
      </c>
      <c r="C335" s="23">
        <v>50</v>
      </c>
      <c r="D335" s="24">
        <v>4</v>
      </c>
      <c r="E335" s="24"/>
      <c r="F335" s="25"/>
      <c r="G335" s="26"/>
      <c r="H335" s="27">
        <v>2861000</v>
      </c>
      <c r="I335" s="27">
        <v>2861000</v>
      </c>
      <c r="J335" s="52">
        <v>2861000</v>
      </c>
      <c r="K335" s="40"/>
      <c r="L335" s="36"/>
    </row>
    <row r="336" spans="1:12" ht="18.75">
      <c r="A336" s="33"/>
      <c r="B336" s="53" t="s">
        <v>273</v>
      </c>
      <c r="C336" s="28">
        <v>50</v>
      </c>
      <c r="D336" s="29">
        <v>4</v>
      </c>
      <c r="E336" s="29">
        <v>10</v>
      </c>
      <c r="F336" s="30"/>
      <c r="G336" s="31"/>
      <c r="H336" s="32">
        <v>2861000</v>
      </c>
      <c r="I336" s="32">
        <v>2861000</v>
      </c>
      <c r="J336" s="54">
        <v>2861000</v>
      </c>
      <c r="K336" s="40"/>
      <c r="L336" s="36"/>
    </row>
    <row r="337" spans="1:12" ht="37.5">
      <c r="A337" s="33"/>
      <c r="B337" s="53" t="s">
        <v>307</v>
      </c>
      <c r="C337" s="28">
        <v>50</v>
      </c>
      <c r="D337" s="29">
        <v>4</v>
      </c>
      <c r="E337" s="29">
        <v>10</v>
      </c>
      <c r="F337" s="30">
        <v>1900000</v>
      </c>
      <c r="G337" s="31"/>
      <c r="H337" s="32">
        <v>2861000</v>
      </c>
      <c r="I337" s="32">
        <v>2861000</v>
      </c>
      <c r="J337" s="54">
        <v>2861000</v>
      </c>
      <c r="K337" s="40"/>
      <c r="L337" s="36"/>
    </row>
    <row r="338" spans="1:12" ht="52.5" customHeight="1">
      <c r="A338" s="33"/>
      <c r="B338" s="53" t="s">
        <v>313</v>
      </c>
      <c r="C338" s="28">
        <v>50</v>
      </c>
      <c r="D338" s="29">
        <v>4</v>
      </c>
      <c r="E338" s="29">
        <v>10</v>
      </c>
      <c r="F338" s="30" t="s">
        <v>312</v>
      </c>
      <c r="G338" s="31"/>
      <c r="H338" s="32">
        <v>127120</v>
      </c>
      <c r="I338" s="32">
        <v>269000</v>
      </c>
      <c r="J338" s="54">
        <v>269000</v>
      </c>
      <c r="K338" s="40"/>
      <c r="L338" s="36"/>
    </row>
    <row r="339" spans="1:12" ht="37.5">
      <c r="A339" s="33"/>
      <c r="B339" s="53" t="s">
        <v>219</v>
      </c>
      <c r="C339" s="28">
        <v>50</v>
      </c>
      <c r="D339" s="29">
        <v>4</v>
      </c>
      <c r="E339" s="29">
        <v>10</v>
      </c>
      <c r="F339" s="30" t="s">
        <v>312</v>
      </c>
      <c r="G339" s="31" t="s">
        <v>218</v>
      </c>
      <c r="H339" s="32">
        <v>127120</v>
      </c>
      <c r="I339" s="32">
        <v>269000</v>
      </c>
      <c r="J339" s="54">
        <v>269000</v>
      </c>
      <c r="K339" s="40"/>
      <c r="L339" s="36"/>
    </row>
    <row r="340" spans="1:12" ht="56.25">
      <c r="A340" s="33"/>
      <c r="B340" s="53" t="s">
        <v>311</v>
      </c>
      <c r="C340" s="28">
        <v>50</v>
      </c>
      <c r="D340" s="29">
        <v>4</v>
      </c>
      <c r="E340" s="29">
        <v>10</v>
      </c>
      <c r="F340" s="30" t="s">
        <v>310</v>
      </c>
      <c r="G340" s="31"/>
      <c r="H340" s="32">
        <v>2733880</v>
      </c>
      <c r="I340" s="32">
        <v>2592000</v>
      </c>
      <c r="J340" s="54">
        <v>2592000</v>
      </c>
      <c r="K340" s="40"/>
      <c r="L340" s="36"/>
    </row>
    <row r="341" spans="1:12" ht="37.5">
      <c r="A341" s="33"/>
      <c r="B341" s="53" t="s">
        <v>219</v>
      </c>
      <c r="C341" s="28">
        <v>50</v>
      </c>
      <c r="D341" s="29">
        <v>4</v>
      </c>
      <c r="E341" s="29">
        <v>10</v>
      </c>
      <c r="F341" s="30" t="s">
        <v>310</v>
      </c>
      <c r="G341" s="31" t="s">
        <v>218</v>
      </c>
      <c r="H341" s="32">
        <v>2733880</v>
      </c>
      <c r="I341" s="32">
        <v>2592000</v>
      </c>
      <c r="J341" s="54">
        <v>2592000</v>
      </c>
      <c r="K341" s="40"/>
      <c r="L341" s="36"/>
    </row>
    <row r="342" spans="1:12" ht="18.75">
      <c r="A342" s="33"/>
      <c r="B342" s="53" t="s">
        <v>309</v>
      </c>
      <c r="C342" s="28">
        <v>50</v>
      </c>
      <c r="D342" s="29">
        <v>13</v>
      </c>
      <c r="E342" s="29"/>
      <c r="F342" s="30"/>
      <c r="G342" s="31"/>
      <c r="H342" s="32">
        <v>27000000</v>
      </c>
      <c r="I342" s="32">
        <v>20000000</v>
      </c>
      <c r="J342" s="54">
        <v>10000000</v>
      </c>
      <c r="K342" s="40"/>
      <c r="L342" s="36"/>
    </row>
    <row r="343" spans="1:12" ht="37.5">
      <c r="A343" s="33"/>
      <c r="B343" s="51" t="s">
        <v>308</v>
      </c>
      <c r="C343" s="23">
        <v>50</v>
      </c>
      <c r="D343" s="24">
        <v>13</v>
      </c>
      <c r="E343" s="24">
        <v>1</v>
      </c>
      <c r="F343" s="25"/>
      <c r="G343" s="26"/>
      <c r="H343" s="27">
        <v>27000000</v>
      </c>
      <c r="I343" s="27">
        <v>20000000</v>
      </c>
      <c r="J343" s="52">
        <v>10000000</v>
      </c>
      <c r="K343" s="40"/>
      <c r="L343" s="36"/>
    </row>
    <row r="344" spans="1:12" ht="37.5">
      <c r="A344" s="33"/>
      <c r="B344" s="53" t="s">
        <v>307</v>
      </c>
      <c r="C344" s="28">
        <v>50</v>
      </c>
      <c r="D344" s="29">
        <v>13</v>
      </c>
      <c r="E344" s="29">
        <v>1</v>
      </c>
      <c r="F344" s="30">
        <v>1900000</v>
      </c>
      <c r="G344" s="31"/>
      <c r="H344" s="32">
        <v>27000000</v>
      </c>
      <c r="I344" s="32">
        <v>20000000</v>
      </c>
      <c r="J344" s="54">
        <v>10000000</v>
      </c>
      <c r="K344" s="40"/>
      <c r="L344" s="36"/>
    </row>
    <row r="345" spans="1:12" ht="56.25">
      <c r="A345" s="33"/>
      <c r="B345" s="53" t="s">
        <v>306</v>
      </c>
      <c r="C345" s="28">
        <v>50</v>
      </c>
      <c r="D345" s="29">
        <v>13</v>
      </c>
      <c r="E345" s="29">
        <v>1</v>
      </c>
      <c r="F345" s="30" t="s">
        <v>304</v>
      </c>
      <c r="G345" s="31"/>
      <c r="H345" s="32">
        <v>27000000</v>
      </c>
      <c r="I345" s="32">
        <v>20000000</v>
      </c>
      <c r="J345" s="54">
        <v>10000000</v>
      </c>
      <c r="K345" s="40"/>
      <c r="L345" s="36"/>
    </row>
    <row r="346" spans="1:12" ht="18.75">
      <c r="A346" s="33"/>
      <c r="B346" s="53" t="s">
        <v>305</v>
      </c>
      <c r="C346" s="28">
        <v>50</v>
      </c>
      <c r="D346" s="29">
        <v>13</v>
      </c>
      <c r="E346" s="29">
        <v>1</v>
      </c>
      <c r="F346" s="30" t="s">
        <v>304</v>
      </c>
      <c r="G346" s="31" t="s">
        <v>303</v>
      </c>
      <c r="H346" s="32">
        <v>27000000</v>
      </c>
      <c r="I346" s="32">
        <v>20000000</v>
      </c>
      <c r="J346" s="54">
        <v>10000000</v>
      </c>
      <c r="K346" s="40"/>
      <c r="L346" s="36"/>
    </row>
    <row r="347" spans="1:12" ht="37.5">
      <c r="A347" s="33"/>
      <c r="B347" s="51" t="s">
        <v>302</v>
      </c>
      <c r="C347" s="23">
        <v>70</v>
      </c>
      <c r="D347" s="24"/>
      <c r="E347" s="24"/>
      <c r="F347" s="25"/>
      <c r="G347" s="26"/>
      <c r="H347" s="27">
        <v>688871291.59000003</v>
      </c>
      <c r="I347" s="27">
        <v>110800800</v>
      </c>
      <c r="J347" s="52">
        <v>112337300</v>
      </c>
      <c r="K347" s="40"/>
      <c r="L347" s="36"/>
    </row>
    <row r="348" spans="1:12" ht="18.75">
      <c r="A348" s="33"/>
      <c r="B348" s="51" t="s">
        <v>122</v>
      </c>
      <c r="C348" s="23">
        <v>70</v>
      </c>
      <c r="D348" s="24">
        <v>1</v>
      </c>
      <c r="E348" s="24"/>
      <c r="F348" s="25"/>
      <c r="G348" s="26"/>
      <c r="H348" s="27">
        <v>15638200</v>
      </c>
      <c r="I348" s="27">
        <v>10000000</v>
      </c>
      <c r="J348" s="52">
        <v>10000000</v>
      </c>
      <c r="K348" s="40"/>
      <c r="L348" s="36"/>
    </row>
    <row r="349" spans="1:12" ht="18.75">
      <c r="A349" s="33"/>
      <c r="B349" s="53" t="s">
        <v>121</v>
      </c>
      <c r="C349" s="28">
        <v>70</v>
      </c>
      <c r="D349" s="29">
        <v>1</v>
      </c>
      <c r="E349" s="29">
        <v>13</v>
      </c>
      <c r="F349" s="30"/>
      <c r="G349" s="31"/>
      <c r="H349" s="32">
        <v>15638200</v>
      </c>
      <c r="I349" s="32">
        <v>10000000</v>
      </c>
      <c r="J349" s="54">
        <v>10000000</v>
      </c>
      <c r="K349" s="40"/>
      <c r="L349" s="36"/>
    </row>
    <row r="350" spans="1:12" ht="37.5">
      <c r="A350" s="33"/>
      <c r="B350" s="53" t="s">
        <v>118</v>
      </c>
      <c r="C350" s="28">
        <v>70</v>
      </c>
      <c r="D350" s="29">
        <v>1</v>
      </c>
      <c r="E350" s="29">
        <v>13</v>
      </c>
      <c r="F350" s="30">
        <v>2200000</v>
      </c>
      <c r="G350" s="31"/>
      <c r="H350" s="32">
        <v>15638200</v>
      </c>
      <c r="I350" s="32">
        <v>10000000</v>
      </c>
      <c r="J350" s="54">
        <v>10000000</v>
      </c>
      <c r="K350" s="40"/>
      <c r="L350" s="36"/>
    </row>
    <row r="351" spans="1:12" ht="89.25" customHeight="1">
      <c r="A351" s="33"/>
      <c r="B351" s="53" t="s">
        <v>117</v>
      </c>
      <c r="C351" s="28">
        <v>70</v>
      </c>
      <c r="D351" s="29">
        <v>1</v>
      </c>
      <c r="E351" s="29">
        <v>13</v>
      </c>
      <c r="F351" s="30" t="s">
        <v>116</v>
      </c>
      <c r="G351" s="31"/>
      <c r="H351" s="32">
        <v>15638200</v>
      </c>
      <c r="I351" s="32">
        <v>10000000</v>
      </c>
      <c r="J351" s="54">
        <v>10000000</v>
      </c>
      <c r="K351" s="40"/>
      <c r="L351" s="36"/>
    </row>
    <row r="352" spans="1:12" ht="37.5">
      <c r="A352" s="33"/>
      <c r="B352" s="53" t="s">
        <v>219</v>
      </c>
      <c r="C352" s="28">
        <v>70</v>
      </c>
      <c r="D352" s="29">
        <v>1</v>
      </c>
      <c r="E352" s="29">
        <v>13</v>
      </c>
      <c r="F352" s="30" t="s">
        <v>116</v>
      </c>
      <c r="G352" s="31" t="s">
        <v>218</v>
      </c>
      <c r="H352" s="32">
        <v>795500</v>
      </c>
      <c r="I352" s="32">
        <v>250000</v>
      </c>
      <c r="J352" s="54">
        <v>250000</v>
      </c>
      <c r="K352" s="40"/>
      <c r="L352" s="36"/>
    </row>
    <row r="353" spans="1:12" ht="37.5">
      <c r="A353" s="33"/>
      <c r="B353" s="53" t="s">
        <v>30</v>
      </c>
      <c r="C353" s="28">
        <v>70</v>
      </c>
      <c r="D353" s="29">
        <v>1</v>
      </c>
      <c r="E353" s="29">
        <v>13</v>
      </c>
      <c r="F353" s="30" t="s">
        <v>116</v>
      </c>
      <c r="G353" s="31" t="s">
        <v>28</v>
      </c>
      <c r="H353" s="32">
        <v>11478188.99</v>
      </c>
      <c r="I353" s="32">
        <v>9450000</v>
      </c>
      <c r="J353" s="54">
        <v>9450000</v>
      </c>
      <c r="K353" s="40"/>
      <c r="L353" s="36"/>
    </row>
    <row r="354" spans="1:12" ht="110.25" customHeight="1">
      <c r="A354" s="33"/>
      <c r="B354" s="53" t="s">
        <v>24</v>
      </c>
      <c r="C354" s="28">
        <v>70</v>
      </c>
      <c r="D354" s="29">
        <v>1</v>
      </c>
      <c r="E354" s="29">
        <v>13</v>
      </c>
      <c r="F354" s="30" t="s">
        <v>116</v>
      </c>
      <c r="G354" s="31" t="s">
        <v>23</v>
      </c>
      <c r="H354" s="32">
        <v>3038311.01</v>
      </c>
      <c r="I354" s="32">
        <v>0</v>
      </c>
      <c r="J354" s="54">
        <v>0</v>
      </c>
      <c r="K354" s="40"/>
      <c r="L354" s="36"/>
    </row>
    <row r="355" spans="1:12" ht="18.75">
      <c r="A355" s="33"/>
      <c r="B355" s="53" t="s">
        <v>178</v>
      </c>
      <c r="C355" s="28">
        <v>70</v>
      </c>
      <c r="D355" s="29">
        <v>1</v>
      </c>
      <c r="E355" s="29">
        <v>13</v>
      </c>
      <c r="F355" s="30" t="s">
        <v>116</v>
      </c>
      <c r="G355" s="31" t="s">
        <v>176</v>
      </c>
      <c r="H355" s="32">
        <v>326200</v>
      </c>
      <c r="I355" s="32">
        <v>300000</v>
      </c>
      <c r="J355" s="54">
        <v>300000</v>
      </c>
      <c r="K355" s="40"/>
      <c r="L355" s="36"/>
    </row>
    <row r="356" spans="1:12" ht="34.5" customHeight="1">
      <c r="A356" s="33"/>
      <c r="B356" s="51" t="s">
        <v>174</v>
      </c>
      <c r="C356" s="23">
        <v>70</v>
      </c>
      <c r="D356" s="24">
        <v>3</v>
      </c>
      <c r="E356" s="24"/>
      <c r="F356" s="25"/>
      <c r="G356" s="26"/>
      <c r="H356" s="27">
        <v>0</v>
      </c>
      <c r="I356" s="27">
        <v>371000</v>
      </c>
      <c r="J356" s="52">
        <v>371000</v>
      </c>
      <c r="K356" s="40"/>
      <c r="L356" s="36"/>
    </row>
    <row r="357" spans="1:12" ht="36" customHeight="1">
      <c r="A357" s="33"/>
      <c r="B357" s="53" t="s">
        <v>301</v>
      </c>
      <c r="C357" s="28">
        <v>70</v>
      </c>
      <c r="D357" s="29">
        <v>3</v>
      </c>
      <c r="E357" s="29">
        <v>9</v>
      </c>
      <c r="F357" s="30"/>
      <c r="G357" s="31"/>
      <c r="H357" s="32">
        <v>0</v>
      </c>
      <c r="I357" s="32">
        <v>371000</v>
      </c>
      <c r="J357" s="54">
        <v>371000</v>
      </c>
      <c r="K357" s="40"/>
      <c r="L357" s="36"/>
    </row>
    <row r="358" spans="1:12" ht="37.5">
      <c r="A358" s="33"/>
      <c r="B358" s="53" t="s">
        <v>118</v>
      </c>
      <c r="C358" s="28">
        <v>70</v>
      </c>
      <c r="D358" s="29">
        <v>3</v>
      </c>
      <c r="E358" s="29">
        <v>9</v>
      </c>
      <c r="F358" s="30">
        <v>2200000</v>
      </c>
      <c r="G358" s="31"/>
      <c r="H358" s="32">
        <v>0</v>
      </c>
      <c r="I358" s="32">
        <v>371000</v>
      </c>
      <c r="J358" s="54">
        <v>371000</v>
      </c>
      <c r="K358" s="40"/>
      <c r="L358" s="36"/>
    </row>
    <row r="359" spans="1:12" ht="89.25" customHeight="1">
      <c r="A359" s="33"/>
      <c r="B359" s="53" t="s">
        <v>117</v>
      </c>
      <c r="C359" s="28">
        <v>70</v>
      </c>
      <c r="D359" s="29">
        <v>3</v>
      </c>
      <c r="E359" s="29">
        <v>9</v>
      </c>
      <c r="F359" s="30" t="s">
        <v>116</v>
      </c>
      <c r="G359" s="31"/>
      <c r="H359" s="32">
        <v>0</v>
      </c>
      <c r="I359" s="32">
        <v>371000</v>
      </c>
      <c r="J359" s="54">
        <v>371000</v>
      </c>
      <c r="K359" s="40"/>
      <c r="L359" s="36"/>
    </row>
    <row r="360" spans="1:12" ht="37.5">
      <c r="A360" s="33"/>
      <c r="B360" s="53" t="s">
        <v>30</v>
      </c>
      <c r="C360" s="28">
        <v>70</v>
      </c>
      <c r="D360" s="29">
        <v>3</v>
      </c>
      <c r="E360" s="29">
        <v>9</v>
      </c>
      <c r="F360" s="30" t="s">
        <v>116</v>
      </c>
      <c r="G360" s="31" t="s">
        <v>28</v>
      </c>
      <c r="H360" s="32">
        <v>0</v>
      </c>
      <c r="I360" s="32">
        <v>371000</v>
      </c>
      <c r="J360" s="54">
        <v>371000</v>
      </c>
      <c r="K360" s="40"/>
      <c r="L360" s="36"/>
    </row>
    <row r="361" spans="1:12" ht="18.75">
      <c r="A361" s="33"/>
      <c r="B361" s="51" t="s">
        <v>115</v>
      </c>
      <c r="C361" s="23">
        <v>70</v>
      </c>
      <c r="D361" s="24">
        <v>4</v>
      </c>
      <c r="E361" s="24"/>
      <c r="F361" s="25"/>
      <c r="G361" s="26"/>
      <c r="H361" s="27">
        <v>28922800</v>
      </c>
      <c r="I361" s="27">
        <v>29143700</v>
      </c>
      <c r="J361" s="52">
        <v>29044700</v>
      </c>
      <c r="K361" s="40"/>
      <c r="L361" s="36"/>
    </row>
    <row r="362" spans="1:12" ht="18.75">
      <c r="A362" s="33"/>
      <c r="B362" s="53" t="s">
        <v>300</v>
      </c>
      <c r="C362" s="28">
        <v>70</v>
      </c>
      <c r="D362" s="29">
        <v>4</v>
      </c>
      <c r="E362" s="29">
        <v>7</v>
      </c>
      <c r="F362" s="30"/>
      <c r="G362" s="31"/>
      <c r="H362" s="32">
        <v>27347800</v>
      </c>
      <c r="I362" s="32">
        <v>27568700</v>
      </c>
      <c r="J362" s="54">
        <v>27469700</v>
      </c>
      <c r="K362" s="40"/>
      <c r="L362" s="36"/>
    </row>
    <row r="363" spans="1:12" ht="71.25" customHeight="1">
      <c r="A363" s="33"/>
      <c r="B363" s="53" t="s">
        <v>166</v>
      </c>
      <c r="C363" s="28">
        <v>70</v>
      </c>
      <c r="D363" s="29">
        <v>4</v>
      </c>
      <c r="E363" s="29">
        <v>7</v>
      </c>
      <c r="F363" s="30">
        <v>1500000</v>
      </c>
      <c r="G363" s="31"/>
      <c r="H363" s="32">
        <v>27347800</v>
      </c>
      <c r="I363" s="32">
        <v>27568700</v>
      </c>
      <c r="J363" s="54">
        <v>27469700</v>
      </c>
      <c r="K363" s="40"/>
      <c r="L363" s="36"/>
    </row>
    <row r="364" spans="1:12" ht="90.75" customHeight="1">
      <c r="A364" s="33"/>
      <c r="B364" s="53" t="s">
        <v>299</v>
      </c>
      <c r="C364" s="28">
        <v>70</v>
      </c>
      <c r="D364" s="29">
        <v>4</v>
      </c>
      <c r="E364" s="29">
        <v>7</v>
      </c>
      <c r="F364" s="30" t="s">
        <v>298</v>
      </c>
      <c r="G364" s="31"/>
      <c r="H364" s="32">
        <v>27347800</v>
      </c>
      <c r="I364" s="32">
        <v>27568700</v>
      </c>
      <c r="J364" s="54">
        <v>27469700</v>
      </c>
      <c r="K364" s="40"/>
      <c r="L364" s="36"/>
    </row>
    <row r="365" spans="1:12" ht="52.5" customHeight="1">
      <c r="A365" s="33"/>
      <c r="B365" s="53" t="s">
        <v>140</v>
      </c>
      <c r="C365" s="28">
        <v>70</v>
      </c>
      <c r="D365" s="29">
        <v>4</v>
      </c>
      <c r="E365" s="29">
        <v>7</v>
      </c>
      <c r="F365" s="30" t="s">
        <v>298</v>
      </c>
      <c r="G365" s="31" t="s">
        <v>138</v>
      </c>
      <c r="H365" s="32">
        <v>26987800</v>
      </c>
      <c r="I365" s="32">
        <v>27568700</v>
      </c>
      <c r="J365" s="54">
        <v>27469700</v>
      </c>
      <c r="K365" s="40"/>
      <c r="L365" s="36"/>
    </row>
    <row r="366" spans="1:12" ht="18.75">
      <c r="A366" s="33"/>
      <c r="B366" s="53" t="s">
        <v>135</v>
      </c>
      <c r="C366" s="28">
        <v>70</v>
      </c>
      <c r="D366" s="29">
        <v>4</v>
      </c>
      <c r="E366" s="29">
        <v>7</v>
      </c>
      <c r="F366" s="30" t="s">
        <v>298</v>
      </c>
      <c r="G366" s="31" t="s">
        <v>133</v>
      </c>
      <c r="H366" s="32">
        <v>360000</v>
      </c>
      <c r="I366" s="32">
        <v>0</v>
      </c>
      <c r="J366" s="54">
        <v>0</v>
      </c>
      <c r="K366" s="40"/>
      <c r="L366" s="36"/>
    </row>
    <row r="367" spans="1:12" ht="18.75">
      <c r="A367" s="33"/>
      <c r="B367" s="53" t="s">
        <v>297</v>
      </c>
      <c r="C367" s="28">
        <v>70</v>
      </c>
      <c r="D367" s="29">
        <v>4</v>
      </c>
      <c r="E367" s="29">
        <v>12</v>
      </c>
      <c r="F367" s="30"/>
      <c r="G367" s="31"/>
      <c r="H367" s="32">
        <v>1575000</v>
      </c>
      <c r="I367" s="32">
        <v>1575000</v>
      </c>
      <c r="J367" s="54">
        <v>1575000</v>
      </c>
      <c r="K367" s="40"/>
      <c r="L367" s="36"/>
    </row>
    <row r="368" spans="1:12" ht="33.75" customHeight="1">
      <c r="A368" s="33"/>
      <c r="B368" s="53" t="s">
        <v>507</v>
      </c>
      <c r="C368" s="28">
        <v>70</v>
      </c>
      <c r="D368" s="29">
        <v>4</v>
      </c>
      <c r="E368" s="29">
        <v>12</v>
      </c>
      <c r="F368" s="30" t="s">
        <v>508</v>
      </c>
      <c r="G368" s="31"/>
      <c r="H368" s="32">
        <f>H369</f>
        <v>1013157.4</v>
      </c>
      <c r="I368" s="32">
        <f t="shared" ref="I368:J368" si="20">I369</f>
        <v>0</v>
      </c>
      <c r="J368" s="54">
        <f t="shared" si="20"/>
        <v>0</v>
      </c>
      <c r="K368" s="40"/>
      <c r="L368" s="36"/>
    </row>
    <row r="369" spans="1:12" ht="54" customHeight="1">
      <c r="A369" s="33"/>
      <c r="B369" s="53" t="s">
        <v>296</v>
      </c>
      <c r="C369" s="28">
        <v>70</v>
      </c>
      <c r="D369" s="29">
        <v>4</v>
      </c>
      <c r="E369" s="29">
        <v>12</v>
      </c>
      <c r="F369" s="30">
        <v>1110000</v>
      </c>
      <c r="G369" s="31"/>
      <c r="H369" s="32">
        <v>1013157.4</v>
      </c>
      <c r="I369" s="32">
        <v>0</v>
      </c>
      <c r="J369" s="54">
        <v>0</v>
      </c>
      <c r="K369" s="40"/>
      <c r="L369" s="36"/>
    </row>
    <row r="370" spans="1:12" ht="71.25" customHeight="1">
      <c r="A370" s="33"/>
      <c r="B370" s="53" t="s">
        <v>295</v>
      </c>
      <c r="C370" s="28">
        <v>70</v>
      </c>
      <c r="D370" s="29">
        <v>4</v>
      </c>
      <c r="E370" s="29">
        <v>12</v>
      </c>
      <c r="F370" s="30" t="s">
        <v>294</v>
      </c>
      <c r="G370" s="31"/>
      <c r="H370" s="32">
        <v>1013157.4</v>
      </c>
      <c r="I370" s="32">
        <v>0</v>
      </c>
      <c r="J370" s="54">
        <v>0</v>
      </c>
      <c r="K370" s="40"/>
      <c r="L370" s="36"/>
    </row>
    <row r="371" spans="1:12" ht="37.5">
      <c r="A371" s="33"/>
      <c r="B371" s="53" t="s">
        <v>30</v>
      </c>
      <c r="C371" s="28">
        <v>70</v>
      </c>
      <c r="D371" s="29">
        <v>4</v>
      </c>
      <c r="E371" s="29">
        <v>12</v>
      </c>
      <c r="F371" s="30" t="s">
        <v>294</v>
      </c>
      <c r="G371" s="31" t="s">
        <v>28</v>
      </c>
      <c r="H371" s="32">
        <v>1013157.4</v>
      </c>
      <c r="I371" s="32">
        <v>0</v>
      </c>
      <c r="J371" s="54">
        <v>0</v>
      </c>
      <c r="K371" s="40"/>
      <c r="L371" s="36"/>
    </row>
    <row r="372" spans="1:12" ht="37.5">
      <c r="A372" s="33"/>
      <c r="B372" s="53" t="s">
        <v>118</v>
      </c>
      <c r="C372" s="28">
        <v>70</v>
      </c>
      <c r="D372" s="29">
        <v>4</v>
      </c>
      <c r="E372" s="29">
        <v>12</v>
      </c>
      <c r="F372" s="30">
        <v>2200000</v>
      </c>
      <c r="G372" s="31"/>
      <c r="H372" s="32">
        <v>561842.6</v>
      </c>
      <c r="I372" s="32">
        <v>1575000</v>
      </c>
      <c r="J372" s="54">
        <v>1575000</v>
      </c>
      <c r="K372" s="40"/>
      <c r="L372" s="36"/>
    </row>
    <row r="373" spans="1:12" ht="92.25" customHeight="1">
      <c r="A373" s="33"/>
      <c r="B373" s="53" t="s">
        <v>117</v>
      </c>
      <c r="C373" s="28">
        <v>70</v>
      </c>
      <c r="D373" s="29">
        <v>4</v>
      </c>
      <c r="E373" s="29">
        <v>12</v>
      </c>
      <c r="F373" s="30" t="s">
        <v>116</v>
      </c>
      <c r="G373" s="31"/>
      <c r="H373" s="32">
        <v>561842.6</v>
      </c>
      <c r="I373" s="32">
        <v>1575000</v>
      </c>
      <c r="J373" s="54">
        <v>1575000</v>
      </c>
      <c r="K373" s="40"/>
      <c r="L373" s="36"/>
    </row>
    <row r="374" spans="1:12" ht="37.5">
      <c r="A374" s="33"/>
      <c r="B374" s="53" t="s">
        <v>30</v>
      </c>
      <c r="C374" s="28">
        <v>70</v>
      </c>
      <c r="D374" s="29">
        <v>4</v>
      </c>
      <c r="E374" s="29">
        <v>12</v>
      </c>
      <c r="F374" s="30" t="s">
        <v>116</v>
      </c>
      <c r="G374" s="31" t="s">
        <v>28</v>
      </c>
      <c r="H374" s="32">
        <v>561842.6</v>
      </c>
      <c r="I374" s="32">
        <v>1575000</v>
      </c>
      <c r="J374" s="54">
        <v>1575000</v>
      </c>
      <c r="K374" s="40"/>
      <c r="L374" s="36"/>
    </row>
    <row r="375" spans="1:12" ht="18.75">
      <c r="A375" s="33"/>
      <c r="B375" s="51" t="s">
        <v>89</v>
      </c>
      <c r="C375" s="23">
        <v>70</v>
      </c>
      <c r="D375" s="24">
        <v>5</v>
      </c>
      <c r="E375" s="24"/>
      <c r="F375" s="25"/>
      <c r="G375" s="26"/>
      <c r="H375" s="27">
        <v>611085411.59000003</v>
      </c>
      <c r="I375" s="27">
        <v>47881100</v>
      </c>
      <c r="J375" s="52">
        <v>47881100</v>
      </c>
      <c r="K375" s="40"/>
      <c r="L375" s="36"/>
    </row>
    <row r="376" spans="1:12" ht="18.75">
      <c r="A376" s="33"/>
      <c r="B376" s="53" t="s">
        <v>88</v>
      </c>
      <c r="C376" s="28">
        <v>70</v>
      </c>
      <c r="D376" s="29">
        <v>5</v>
      </c>
      <c r="E376" s="29">
        <v>1</v>
      </c>
      <c r="F376" s="30"/>
      <c r="G376" s="31"/>
      <c r="H376" s="32">
        <v>611085411.59000003</v>
      </c>
      <c r="I376" s="32">
        <v>47881100</v>
      </c>
      <c r="J376" s="54">
        <v>47881100</v>
      </c>
      <c r="K376" s="40"/>
      <c r="L376" s="36"/>
    </row>
    <row r="377" spans="1:12" ht="36" customHeight="1">
      <c r="A377" s="33"/>
      <c r="B377" s="53" t="s">
        <v>507</v>
      </c>
      <c r="C377" s="28">
        <v>70</v>
      </c>
      <c r="D377" s="29">
        <v>5</v>
      </c>
      <c r="E377" s="29">
        <v>1</v>
      </c>
      <c r="F377" s="30" t="s">
        <v>508</v>
      </c>
      <c r="G377" s="31"/>
      <c r="H377" s="32">
        <f>H378</f>
        <v>611085411.59000003</v>
      </c>
      <c r="I377" s="32">
        <f t="shared" ref="I377:J377" si="21">I378</f>
        <v>47881100</v>
      </c>
      <c r="J377" s="54">
        <f t="shared" si="21"/>
        <v>47881100</v>
      </c>
      <c r="K377" s="40"/>
      <c r="L377" s="36"/>
    </row>
    <row r="378" spans="1:12" ht="56.25">
      <c r="A378" s="33"/>
      <c r="B378" s="53" t="s">
        <v>288</v>
      </c>
      <c r="C378" s="28">
        <v>70</v>
      </c>
      <c r="D378" s="29">
        <v>5</v>
      </c>
      <c r="E378" s="29">
        <v>1</v>
      </c>
      <c r="F378" s="30">
        <v>1120000</v>
      </c>
      <c r="G378" s="31"/>
      <c r="H378" s="32">
        <v>611085411.59000003</v>
      </c>
      <c r="I378" s="32">
        <v>47881100</v>
      </c>
      <c r="J378" s="54">
        <v>47881100</v>
      </c>
      <c r="K378" s="40"/>
      <c r="L378" s="36"/>
    </row>
    <row r="379" spans="1:12" ht="108.75" customHeight="1">
      <c r="A379" s="33"/>
      <c r="B379" s="53" t="s">
        <v>293</v>
      </c>
      <c r="C379" s="28">
        <v>70</v>
      </c>
      <c r="D379" s="29">
        <v>5</v>
      </c>
      <c r="E379" s="29">
        <v>1</v>
      </c>
      <c r="F379" s="30" t="s">
        <v>292</v>
      </c>
      <c r="G379" s="31"/>
      <c r="H379" s="32">
        <v>61312700</v>
      </c>
      <c r="I379" s="32">
        <v>9576300</v>
      </c>
      <c r="J379" s="54">
        <v>9576300</v>
      </c>
      <c r="K379" s="40"/>
      <c r="L379" s="36"/>
    </row>
    <row r="380" spans="1:12" ht="36.75" customHeight="1">
      <c r="A380" s="33"/>
      <c r="B380" s="53" t="s">
        <v>239</v>
      </c>
      <c r="C380" s="28">
        <v>70</v>
      </c>
      <c r="D380" s="29">
        <v>5</v>
      </c>
      <c r="E380" s="29">
        <v>1</v>
      </c>
      <c r="F380" s="30" t="s">
        <v>292</v>
      </c>
      <c r="G380" s="31" t="s">
        <v>238</v>
      </c>
      <c r="H380" s="32">
        <v>61312700</v>
      </c>
      <c r="I380" s="32">
        <v>9576300</v>
      </c>
      <c r="J380" s="54">
        <v>9576300</v>
      </c>
      <c r="K380" s="40"/>
      <c r="L380" s="36"/>
    </row>
    <row r="381" spans="1:12" ht="108" customHeight="1">
      <c r="A381" s="33"/>
      <c r="B381" s="53" t="s">
        <v>291</v>
      </c>
      <c r="C381" s="28">
        <v>70</v>
      </c>
      <c r="D381" s="29">
        <v>5</v>
      </c>
      <c r="E381" s="29">
        <v>1</v>
      </c>
      <c r="F381" s="30" t="s">
        <v>290</v>
      </c>
      <c r="G381" s="31"/>
      <c r="H381" s="32">
        <v>549772711.59000003</v>
      </c>
      <c r="I381" s="32">
        <v>38304800</v>
      </c>
      <c r="J381" s="54">
        <v>38304800</v>
      </c>
      <c r="K381" s="40"/>
      <c r="L381" s="36"/>
    </row>
    <row r="382" spans="1:12" ht="36" customHeight="1">
      <c r="A382" s="33"/>
      <c r="B382" s="53" t="s">
        <v>239</v>
      </c>
      <c r="C382" s="28">
        <v>70</v>
      </c>
      <c r="D382" s="29">
        <v>5</v>
      </c>
      <c r="E382" s="29">
        <v>1</v>
      </c>
      <c r="F382" s="30" t="s">
        <v>290</v>
      </c>
      <c r="G382" s="31" t="s">
        <v>238</v>
      </c>
      <c r="H382" s="32">
        <v>549772711.59000003</v>
      </c>
      <c r="I382" s="32">
        <v>38304800</v>
      </c>
      <c r="J382" s="54">
        <v>38304800</v>
      </c>
      <c r="K382" s="40"/>
      <c r="L382" s="36"/>
    </row>
    <row r="383" spans="1:12" ht="18.75">
      <c r="A383" s="33"/>
      <c r="B383" s="51" t="s">
        <v>216</v>
      </c>
      <c r="C383" s="23">
        <v>70</v>
      </c>
      <c r="D383" s="24">
        <v>10</v>
      </c>
      <c r="E383" s="24"/>
      <c r="F383" s="25"/>
      <c r="G383" s="26"/>
      <c r="H383" s="27">
        <v>33224880</v>
      </c>
      <c r="I383" s="27">
        <v>23405000</v>
      </c>
      <c r="J383" s="52">
        <v>25040500</v>
      </c>
      <c r="K383" s="40"/>
      <c r="L383" s="36"/>
    </row>
    <row r="384" spans="1:12" ht="18.75">
      <c r="A384" s="33"/>
      <c r="B384" s="53" t="s">
        <v>289</v>
      </c>
      <c r="C384" s="28">
        <v>70</v>
      </c>
      <c r="D384" s="29">
        <v>10</v>
      </c>
      <c r="E384" s="29">
        <v>3</v>
      </c>
      <c r="F384" s="30"/>
      <c r="G384" s="31"/>
      <c r="H384" s="32">
        <v>7058280</v>
      </c>
      <c r="I384" s="32">
        <v>7050900</v>
      </c>
      <c r="J384" s="54">
        <v>7050900</v>
      </c>
      <c r="K384" s="40"/>
      <c r="L384" s="36"/>
    </row>
    <row r="385" spans="1:12" ht="35.25" customHeight="1">
      <c r="A385" s="33"/>
      <c r="B385" s="53" t="s">
        <v>507</v>
      </c>
      <c r="C385" s="28">
        <v>70</v>
      </c>
      <c r="D385" s="29">
        <v>10</v>
      </c>
      <c r="E385" s="29">
        <v>3</v>
      </c>
      <c r="F385" s="30" t="s">
        <v>508</v>
      </c>
      <c r="G385" s="31"/>
      <c r="H385" s="32">
        <f>H386</f>
        <v>7058280</v>
      </c>
      <c r="I385" s="32">
        <f t="shared" ref="I385:J385" si="22">I386</f>
        <v>7050900</v>
      </c>
      <c r="J385" s="54">
        <f t="shared" si="22"/>
        <v>7050900</v>
      </c>
      <c r="K385" s="40"/>
      <c r="L385" s="36"/>
    </row>
    <row r="386" spans="1:12" ht="54" customHeight="1">
      <c r="A386" s="33"/>
      <c r="B386" s="53" t="s">
        <v>288</v>
      </c>
      <c r="C386" s="28">
        <v>70</v>
      </c>
      <c r="D386" s="29">
        <v>10</v>
      </c>
      <c r="E386" s="29">
        <v>3</v>
      </c>
      <c r="F386" s="30">
        <v>1120000</v>
      </c>
      <c r="G386" s="31"/>
      <c r="H386" s="32">
        <v>7058280</v>
      </c>
      <c r="I386" s="32">
        <v>7050900</v>
      </c>
      <c r="J386" s="54">
        <v>7050900</v>
      </c>
      <c r="K386" s="40"/>
      <c r="L386" s="36"/>
    </row>
    <row r="387" spans="1:12" ht="183" customHeight="1">
      <c r="A387" s="33"/>
      <c r="B387" s="53" t="s">
        <v>287</v>
      </c>
      <c r="C387" s="28">
        <v>70</v>
      </c>
      <c r="D387" s="29">
        <v>10</v>
      </c>
      <c r="E387" s="29">
        <v>3</v>
      </c>
      <c r="F387" s="30" t="s">
        <v>286</v>
      </c>
      <c r="G387" s="31"/>
      <c r="H387" s="32">
        <v>631700</v>
      </c>
      <c r="I387" s="32">
        <v>631700</v>
      </c>
      <c r="J387" s="54">
        <v>631700</v>
      </c>
      <c r="K387" s="40"/>
      <c r="L387" s="36"/>
    </row>
    <row r="388" spans="1:12" ht="18.75">
      <c r="A388" s="33"/>
      <c r="B388" s="53" t="s">
        <v>282</v>
      </c>
      <c r="C388" s="28">
        <v>70</v>
      </c>
      <c r="D388" s="29">
        <v>10</v>
      </c>
      <c r="E388" s="29">
        <v>3</v>
      </c>
      <c r="F388" s="30" t="s">
        <v>286</v>
      </c>
      <c r="G388" s="31" t="s">
        <v>280</v>
      </c>
      <c r="H388" s="32">
        <v>631700</v>
      </c>
      <c r="I388" s="32">
        <v>631700</v>
      </c>
      <c r="J388" s="54">
        <v>631700</v>
      </c>
      <c r="K388" s="40"/>
      <c r="L388" s="36"/>
    </row>
    <row r="389" spans="1:12" ht="146.25" customHeight="1">
      <c r="A389" s="33"/>
      <c r="B389" s="53" t="s">
        <v>285</v>
      </c>
      <c r="C389" s="28">
        <v>70</v>
      </c>
      <c r="D389" s="29">
        <v>10</v>
      </c>
      <c r="E389" s="29">
        <v>3</v>
      </c>
      <c r="F389" s="30" t="s">
        <v>284</v>
      </c>
      <c r="G389" s="31"/>
      <c r="H389" s="32">
        <v>741780</v>
      </c>
      <c r="I389" s="32">
        <v>734400</v>
      </c>
      <c r="J389" s="54">
        <v>734400</v>
      </c>
      <c r="K389" s="40"/>
      <c r="L389" s="36"/>
    </row>
    <row r="390" spans="1:12" ht="18.75">
      <c r="A390" s="33"/>
      <c r="B390" s="53" t="s">
        <v>282</v>
      </c>
      <c r="C390" s="28">
        <v>70</v>
      </c>
      <c r="D390" s="29">
        <v>10</v>
      </c>
      <c r="E390" s="29">
        <v>3</v>
      </c>
      <c r="F390" s="30" t="s">
        <v>284</v>
      </c>
      <c r="G390" s="31" t="s">
        <v>280</v>
      </c>
      <c r="H390" s="32">
        <v>741780</v>
      </c>
      <c r="I390" s="32">
        <v>734400</v>
      </c>
      <c r="J390" s="54">
        <v>734400</v>
      </c>
      <c r="K390" s="40"/>
      <c r="L390" s="36"/>
    </row>
    <row r="391" spans="1:12" ht="108" customHeight="1">
      <c r="A391" s="33"/>
      <c r="B391" s="53" t="s">
        <v>283</v>
      </c>
      <c r="C391" s="28">
        <v>70</v>
      </c>
      <c r="D391" s="29">
        <v>10</v>
      </c>
      <c r="E391" s="29">
        <v>3</v>
      </c>
      <c r="F391" s="30" t="s">
        <v>281</v>
      </c>
      <c r="G391" s="31"/>
      <c r="H391" s="32">
        <v>5684800</v>
      </c>
      <c r="I391" s="32">
        <v>5684800</v>
      </c>
      <c r="J391" s="54">
        <v>5684800</v>
      </c>
      <c r="K391" s="40"/>
      <c r="L391" s="36"/>
    </row>
    <row r="392" spans="1:12" ht="18.75">
      <c r="A392" s="33"/>
      <c r="B392" s="53" t="s">
        <v>282</v>
      </c>
      <c r="C392" s="28">
        <v>70</v>
      </c>
      <c r="D392" s="29">
        <v>10</v>
      </c>
      <c r="E392" s="29">
        <v>3</v>
      </c>
      <c r="F392" s="30" t="s">
        <v>281</v>
      </c>
      <c r="G392" s="31" t="s">
        <v>280</v>
      </c>
      <c r="H392" s="32">
        <v>5684800</v>
      </c>
      <c r="I392" s="32">
        <v>5684800</v>
      </c>
      <c r="J392" s="54">
        <v>5684800</v>
      </c>
      <c r="K392" s="40"/>
      <c r="L392" s="36"/>
    </row>
    <row r="393" spans="1:12" ht="18.75">
      <c r="A393" s="33"/>
      <c r="B393" s="53" t="s">
        <v>215</v>
      </c>
      <c r="C393" s="28">
        <v>70</v>
      </c>
      <c r="D393" s="29">
        <v>10</v>
      </c>
      <c r="E393" s="29">
        <v>4</v>
      </c>
      <c r="F393" s="30"/>
      <c r="G393" s="31"/>
      <c r="H393" s="32">
        <v>26166600</v>
      </c>
      <c r="I393" s="32">
        <v>16354100</v>
      </c>
      <c r="J393" s="54">
        <v>17989600</v>
      </c>
      <c r="K393" s="40"/>
      <c r="L393" s="36"/>
    </row>
    <row r="394" spans="1:12" ht="36" customHeight="1">
      <c r="A394" s="33"/>
      <c r="B394" s="53" t="s">
        <v>279</v>
      </c>
      <c r="C394" s="28">
        <v>70</v>
      </c>
      <c r="D394" s="29">
        <v>10</v>
      </c>
      <c r="E394" s="29">
        <v>4</v>
      </c>
      <c r="F394" s="30">
        <v>300000</v>
      </c>
      <c r="G394" s="31"/>
      <c r="H394" s="32">
        <v>26166600</v>
      </c>
      <c r="I394" s="32">
        <v>16354100</v>
      </c>
      <c r="J394" s="54">
        <v>17989600</v>
      </c>
      <c r="K394" s="40"/>
      <c r="L394" s="36"/>
    </row>
    <row r="395" spans="1:12" ht="108.75" customHeight="1">
      <c r="A395" s="33"/>
      <c r="B395" s="53" t="s">
        <v>278</v>
      </c>
      <c r="C395" s="28">
        <v>70</v>
      </c>
      <c r="D395" s="29">
        <v>10</v>
      </c>
      <c r="E395" s="29">
        <v>4</v>
      </c>
      <c r="F395" s="30" t="s">
        <v>276</v>
      </c>
      <c r="G395" s="31"/>
      <c r="H395" s="32">
        <v>26166600</v>
      </c>
      <c r="I395" s="32">
        <v>16354100</v>
      </c>
      <c r="J395" s="54">
        <v>17989600</v>
      </c>
      <c r="K395" s="40"/>
      <c r="L395" s="36"/>
    </row>
    <row r="396" spans="1:12" ht="36" customHeight="1">
      <c r="A396" s="33"/>
      <c r="B396" s="53" t="s">
        <v>277</v>
      </c>
      <c r="C396" s="28">
        <v>70</v>
      </c>
      <c r="D396" s="29">
        <v>10</v>
      </c>
      <c r="E396" s="29">
        <v>4</v>
      </c>
      <c r="F396" s="30" t="s">
        <v>276</v>
      </c>
      <c r="G396" s="31" t="s">
        <v>275</v>
      </c>
      <c r="H396" s="32">
        <v>26166600</v>
      </c>
      <c r="I396" s="32">
        <v>16354100</v>
      </c>
      <c r="J396" s="54">
        <v>17989600</v>
      </c>
      <c r="K396" s="40"/>
      <c r="L396" s="36"/>
    </row>
    <row r="397" spans="1:12" ht="18" customHeight="1">
      <c r="A397" s="33"/>
      <c r="B397" s="51" t="s">
        <v>274</v>
      </c>
      <c r="C397" s="23">
        <v>230</v>
      </c>
      <c r="D397" s="24"/>
      <c r="E397" s="24"/>
      <c r="F397" s="25"/>
      <c r="G397" s="26"/>
      <c r="H397" s="27">
        <f>H398+H403+H408+H511</f>
        <v>1252432384</v>
      </c>
      <c r="I397" s="27">
        <f t="shared" ref="I397:J397" si="23">I398+I403+I408+I511</f>
        <v>1339733600</v>
      </c>
      <c r="J397" s="27">
        <f t="shared" si="23"/>
        <v>1357294600</v>
      </c>
      <c r="K397" s="40"/>
      <c r="L397" s="36"/>
    </row>
    <row r="398" spans="1:12" ht="18.75">
      <c r="A398" s="33"/>
      <c r="B398" s="51" t="s">
        <v>115</v>
      </c>
      <c r="C398" s="23">
        <v>230</v>
      </c>
      <c r="D398" s="24">
        <v>4</v>
      </c>
      <c r="E398" s="24"/>
      <c r="F398" s="25"/>
      <c r="G398" s="26"/>
      <c r="H398" s="27">
        <v>95000</v>
      </c>
      <c r="I398" s="27">
        <v>104000</v>
      </c>
      <c r="J398" s="52">
        <v>109000</v>
      </c>
      <c r="K398" s="40"/>
      <c r="L398" s="36"/>
    </row>
    <row r="399" spans="1:12" ht="18.75">
      <c r="A399" s="33"/>
      <c r="B399" s="53" t="s">
        <v>273</v>
      </c>
      <c r="C399" s="28">
        <v>230</v>
      </c>
      <c r="D399" s="29">
        <v>4</v>
      </c>
      <c r="E399" s="29">
        <v>10</v>
      </c>
      <c r="F399" s="30"/>
      <c r="G399" s="31"/>
      <c r="H399" s="32">
        <v>95000</v>
      </c>
      <c r="I399" s="32">
        <v>104000</v>
      </c>
      <c r="J399" s="54">
        <v>109000</v>
      </c>
      <c r="K399" s="40"/>
      <c r="L399" s="36"/>
    </row>
    <row r="400" spans="1:12" ht="37.5">
      <c r="A400" s="33"/>
      <c r="B400" s="53" t="s">
        <v>17</v>
      </c>
      <c r="C400" s="28">
        <v>230</v>
      </c>
      <c r="D400" s="29">
        <v>4</v>
      </c>
      <c r="E400" s="29">
        <v>10</v>
      </c>
      <c r="F400" s="30">
        <v>200000</v>
      </c>
      <c r="G400" s="31"/>
      <c r="H400" s="32">
        <v>95000</v>
      </c>
      <c r="I400" s="32">
        <v>104000</v>
      </c>
      <c r="J400" s="54">
        <v>109000</v>
      </c>
      <c r="K400" s="40"/>
      <c r="L400" s="36"/>
    </row>
    <row r="401" spans="1:12" ht="56.25">
      <c r="A401" s="33"/>
      <c r="B401" s="53" t="s">
        <v>232</v>
      </c>
      <c r="C401" s="28">
        <v>230</v>
      </c>
      <c r="D401" s="29">
        <v>4</v>
      </c>
      <c r="E401" s="29">
        <v>10</v>
      </c>
      <c r="F401" s="30" t="s">
        <v>231</v>
      </c>
      <c r="G401" s="31"/>
      <c r="H401" s="32">
        <v>95000</v>
      </c>
      <c r="I401" s="32">
        <v>104000</v>
      </c>
      <c r="J401" s="54">
        <v>109000</v>
      </c>
      <c r="K401" s="40"/>
      <c r="L401" s="36"/>
    </row>
    <row r="402" spans="1:12" ht="37.5">
      <c r="A402" s="33"/>
      <c r="B402" s="53" t="s">
        <v>219</v>
      </c>
      <c r="C402" s="28">
        <v>230</v>
      </c>
      <c r="D402" s="29">
        <v>4</v>
      </c>
      <c r="E402" s="29">
        <v>10</v>
      </c>
      <c r="F402" s="30" t="s">
        <v>231</v>
      </c>
      <c r="G402" s="31" t="s">
        <v>218</v>
      </c>
      <c r="H402" s="32">
        <v>95000</v>
      </c>
      <c r="I402" s="32">
        <v>104000</v>
      </c>
      <c r="J402" s="54">
        <v>109000</v>
      </c>
      <c r="K402" s="40"/>
      <c r="L402" s="36"/>
    </row>
    <row r="403" spans="1:12" ht="18.75">
      <c r="A403" s="33"/>
      <c r="B403" s="51" t="s">
        <v>168</v>
      </c>
      <c r="C403" s="23">
        <v>230</v>
      </c>
      <c r="D403" s="24">
        <v>6</v>
      </c>
      <c r="E403" s="24"/>
      <c r="F403" s="25"/>
      <c r="G403" s="26"/>
      <c r="H403" s="27">
        <v>80000</v>
      </c>
      <c r="I403" s="27">
        <v>80000</v>
      </c>
      <c r="J403" s="52">
        <v>80000</v>
      </c>
      <c r="K403" s="40"/>
      <c r="L403" s="36"/>
    </row>
    <row r="404" spans="1:12" ht="37.5">
      <c r="A404" s="33"/>
      <c r="B404" s="53" t="s">
        <v>167</v>
      </c>
      <c r="C404" s="28">
        <v>230</v>
      </c>
      <c r="D404" s="29">
        <v>6</v>
      </c>
      <c r="E404" s="29">
        <v>3</v>
      </c>
      <c r="F404" s="30"/>
      <c r="G404" s="31"/>
      <c r="H404" s="32">
        <v>80000</v>
      </c>
      <c r="I404" s="32">
        <v>80000</v>
      </c>
      <c r="J404" s="54">
        <v>80000</v>
      </c>
      <c r="K404" s="40"/>
      <c r="L404" s="36"/>
    </row>
    <row r="405" spans="1:12" ht="69.75" customHeight="1">
      <c r="A405" s="33"/>
      <c r="B405" s="53" t="s">
        <v>166</v>
      </c>
      <c r="C405" s="28">
        <v>230</v>
      </c>
      <c r="D405" s="29">
        <v>6</v>
      </c>
      <c r="E405" s="29">
        <v>3</v>
      </c>
      <c r="F405" s="30">
        <v>1500000</v>
      </c>
      <c r="G405" s="31"/>
      <c r="H405" s="32">
        <v>80000</v>
      </c>
      <c r="I405" s="32">
        <v>80000</v>
      </c>
      <c r="J405" s="54">
        <v>80000</v>
      </c>
      <c r="K405" s="40"/>
      <c r="L405" s="36"/>
    </row>
    <row r="406" spans="1:12" ht="109.5" customHeight="1">
      <c r="A406" s="33"/>
      <c r="B406" s="53" t="s">
        <v>165</v>
      </c>
      <c r="C406" s="28">
        <v>230</v>
      </c>
      <c r="D406" s="29">
        <v>6</v>
      </c>
      <c r="E406" s="29">
        <v>3</v>
      </c>
      <c r="F406" s="30" t="s">
        <v>164</v>
      </c>
      <c r="G406" s="31"/>
      <c r="H406" s="32">
        <v>80000</v>
      </c>
      <c r="I406" s="32">
        <v>80000</v>
      </c>
      <c r="J406" s="54">
        <v>80000</v>
      </c>
      <c r="K406" s="40"/>
      <c r="L406" s="36"/>
    </row>
    <row r="407" spans="1:12" ht="18.75">
      <c r="A407" s="33"/>
      <c r="B407" s="53" t="s">
        <v>126</v>
      </c>
      <c r="C407" s="28">
        <v>230</v>
      </c>
      <c r="D407" s="29">
        <v>6</v>
      </c>
      <c r="E407" s="29">
        <v>3</v>
      </c>
      <c r="F407" s="30" t="s">
        <v>164</v>
      </c>
      <c r="G407" s="31" t="s">
        <v>124</v>
      </c>
      <c r="H407" s="32">
        <v>80000</v>
      </c>
      <c r="I407" s="32">
        <v>80000</v>
      </c>
      <c r="J407" s="54">
        <v>80000</v>
      </c>
      <c r="K407" s="40"/>
      <c r="L407" s="36"/>
    </row>
    <row r="408" spans="1:12" ht="18.75">
      <c r="A408" s="33"/>
      <c r="B408" s="51" t="s">
        <v>19</v>
      </c>
      <c r="C408" s="23">
        <v>230</v>
      </c>
      <c r="D408" s="24">
        <v>7</v>
      </c>
      <c r="E408" s="24"/>
      <c r="F408" s="25"/>
      <c r="G408" s="26"/>
      <c r="H408" s="27">
        <f>H409+H423+H460+H476</f>
        <v>1219465384</v>
      </c>
      <c r="I408" s="27">
        <f t="shared" ref="I408:J408" si="24">I409+I423+I460+I476</f>
        <v>1299877600</v>
      </c>
      <c r="J408" s="27">
        <f t="shared" si="24"/>
        <v>1317214600</v>
      </c>
      <c r="K408" s="40"/>
      <c r="L408" s="36"/>
    </row>
    <row r="409" spans="1:12" ht="18.75">
      <c r="A409" s="33"/>
      <c r="B409" s="53" t="s">
        <v>272</v>
      </c>
      <c r="C409" s="28">
        <v>230</v>
      </c>
      <c r="D409" s="29">
        <v>7</v>
      </c>
      <c r="E409" s="29">
        <v>1</v>
      </c>
      <c r="F409" s="30"/>
      <c r="G409" s="31"/>
      <c r="H409" s="32">
        <f>H410+H420</f>
        <v>227817490.12</v>
      </c>
      <c r="I409" s="32">
        <f t="shared" ref="I409:J409" si="25">I410+I420</f>
        <v>284771700</v>
      </c>
      <c r="J409" s="32">
        <f t="shared" si="25"/>
        <v>284458700</v>
      </c>
      <c r="K409" s="40"/>
      <c r="L409" s="36"/>
    </row>
    <row r="410" spans="1:12" ht="35.25" customHeight="1">
      <c r="A410" s="33"/>
      <c r="B410" s="53" t="s">
        <v>17</v>
      </c>
      <c r="C410" s="28">
        <v>230</v>
      </c>
      <c r="D410" s="29">
        <v>7</v>
      </c>
      <c r="E410" s="29">
        <v>1</v>
      </c>
      <c r="F410" s="30">
        <v>200000</v>
      </c>
      <c r="G410" s="31"/>
      <c r="H410" s="32">
        <f>H411+H414+H416+H418</f>
        <v>227717490.12</v>
      </c>
      <c r="I410" s="32">
        <f t="shared" ref="I410:J410" si="26">I411+I414+I416+I418</f>
        <v>284771700</v>
      </c>
      <c r="J410" s="32">
        <f t="shared" si="26"/>
        <v>283938700</v>
      </c>
      <c r="K410" s="40"/>
      <c r="L410" s="36"/>
    </row>
    <row r="411" spans="1:12" ht="51.75" customHeight="1">
      <c r="A411" s="33"/>
      <c r="B411" s="53" t="s">
        <v>240</v>
      </c>
      <c r="C411" s="28">
        <v>230</v>
      </c>
      <c r="D411" s="29">
        <v>7</v>
      </c>
      <c r="E411" s="29">
        <v>1</v>
      </c>
      <c r="F411" s="30" t="s">
        <v>237</v>
      </c>
      <c r="G411" s="31"/>
      <c r="H411" s="32">
        <v>51620490.119999997</v>
      </c>
      <c r="I411" s="32">
        <v>47798700</v>
      </c>
      <c r="J411" s="54">
        <v>47623700</v>
      </c>
      <c r="K411" s="40"/>
      <c r="L411" s="36"/>
    </row>
    <row r="412" spans="1:12" ht="54.75" customHeight="1">
      <c r="A412" s="33"/>
      <c r="B412" s="53" t="s">
        <v>140</v>
      </c>
      <c r="C412" s="28">
        <v>230</v>
      </c>
      <c r="D412" s="29">
        <v>7</v>
      </c>
      <c r="E412" s="29">
        <v>1</v>
      </c>
      <c r="F412" s="30" t="s">
        <v>237</v>
      </c>
      <c r="G412" s="31" t="s">
        <v>138</v>
      </c>
      <c r="H412" s="32">
        <v>51357490.119999997</v>
      </c>
      <c r="I412" s="32">
        <v>47634700</v>
      </c>
      <c r="J412" s="54">
        <v>47459700</v>
      </c>
      <c r="K412" s="40"/>
      <c r="L412" s="36"/>
    </row>
    <row r="413" spans="1:12" ht="18.75">
      <c r="A413" s="33"/>
      <c r="B413" s="53" t="s">
        <v>135</v>
      </c>
      <c r="C413" s="28">
        <v>230</v>
      </c>
      <c r="D413" s="29">
        <v>7</v>
      </c>
      <c r="E413" s="29">
        <v>1</v>
      </c>
      <c r="F413" s="30" t="s">
        <v>237</v>
      </c>
      <c r="G413" s="31" t="s">
        <v>133</v>
      </c>
      <c r="H413" s="32">
        <v>263000</v>
      </c>
      <c r="I413" s="32">
        <v>164000</v>
      </c>
      <c r="J413" s="54">
        <v>164000</v>
      </c>
      <c r="K413" s="40"/>
      <c r="L413" s="36"/>
    </row>
    <row r="414" spans="1:12" ht="90" customHeight="1">
      <c r="A414" s="33"/>
      <c r="B414" s="53" t="s">
        <v>271</v>
      </c>
      <c r="C414" s="28">
        <v>230</v>
      </c>
      <c r="D414" s="29">
        <v>7</v>
      </c>
      <c r="E414" s="29">
        <v>1</v>
      </c>
      <c r="F414" s="30" t="s">
        <v>270</v>
      </c>
      <c r="G414" s="31"/>
      <c r="H414" s="32">
        <v>0</v>
      </c>
      <c r="I414" s="32">
        <v>500000</v>
      </c>
      <c r="J414" s="54">
        <v>500000</v>
      </c>
      <c r="K414" s="40"/>
      <c r="L414" s="36"/>
    </row>
    <row r="415" spans="1:12" ht="54.75" customHeight="1">
      <c r="A415" s="33"/>
      <c r="B415" s="53" t="s">
        <v>140</v>
      </c>
      <c r="C415" s="28">
        <v>230</v>
      </c>
      <c r="D415" s="29">
        <v>7</v>
      </c>
      <c r="E415" s="29">
        <v>1</v>
      </c>
      <c r="F415" s="30" t="s">
        <v>270</v>
      </c>
      <c r="G415" s="31" t="s">
        <v>138</v>
      </c>
      <c r="H415" s="32">
        <v>0</v>
      </c>
      <c r="I415" s="32">
        <v>500000</v>
      </c>
      <c r="J415" s="54">
        <v>500000</v>
      </c>
      <c r="K415" s="40"/>
      <c r="L415" s="36"/>
    </row>
    <row r="416" spans="1:12" ht="89.25" customHeight="1">
      <c r="A416" s="33"/>
      <c r="B416" s="53" t="s">
        <v>269</v>
      </c>
      <c r="C416" s="28">
        <v>230</v>
      </c>
      <c r="D416" s="29">
        <v>7</v>
      </c>
      <c r="E416" s="29">
        <v>1</v>
      </c>
      <c r="F416" s="30" t="s">
        <v>268</v>
      </c>
      <c r="G416" s="31"/>
      <c r="H416" s="32">
        <v>0</v>
      </c>
      <c r="I416" s="32">
        <v>4500000</v>
      </c>
      <c r="J416" s="54">
        <v>4500000</v>
      </c>
      <c r="K416" s="40"/>
      <c r="L416" s="36"/>
    </row>
    <row r="417" spans="1:12" ht="54" customHeight="1">
      <c r="A417" s="33"/>
      <c r="B417" s="53" t="s">
        <v>140</v>
      </c>
      <c r="C417" s="28">
        <v>230</v>
      </c>
      <c r="D417" s="29">
        <v>7</v>
      </c>
      <c r="E417" s="29">
        <v>1</v>
      </c>
      <c r="F417" s="30" t="s">
        <v>268</v>
      </c>
      <c r="G417" s="31" t="s">
        <v>138</v>
      </c>
      <c r="H417" s="32">
        <v>0</v>
      </c>
      <c r="I417" s="32">
        <v>4500000</v>
      </c>
      <c r="J417" s="54">
        <v>4500000</v>
      </c>
      <c r="K417" s="40"/>
      <c r="L417" s="36"/>
    </row>
    <row r="418" spans="1:12" ht="89.25" customHeight="1">
      <c r="A418" s="33"/>
      <c r="B418" s="53" t="s">
        <v>267</v>
      </c>
      <c r="C418" s="28">
        <v>230</v>
      </c>
      <c r="D418" s="29">
        <v>7</v>
      </c>
      <c r="E418" s="29">
        <v>1</v>
      </c>
      <c r="F418" s="30" t="s">
        <v>266</v>
      </c>
      <c r="G418" s="31"/>
      <c r="H418" s="32">
        <f>H419</f>
        <v>176097000</v>
      </c>
      <c r="I418" s="32">
        <f>I419</f>
        <v>231973000</v>
      </c>
      <c r="J418" s="32">
        <f>J419</f>
        <v>231315000</v>
      </c>
      <c r="K418" s="40"/>
      <c r="L418" s="36"/>
    </row>
    <row r="419" spans="1:12" ht="51.75" customHeight="1">
      <c r="A419" s="33"/>
      <c r="B419" s="53" t="s">
        <v>140</v>
      </c>
      <c r="C419" s="28">
        <v>230</v>
      </c>
      <c r="D419" s="29">
        <v>7</v>
      </c>
      <c r="E419" s="29">
        <v>1</v>
      </c>
      <c r="F419" s="30" t="s">
        <v>266</v>
      </c>
      <c r="G419" s="31" t="s">
        <v>138</v>
      </c>
      <c r="H419" s="32">
        <v>176097000</v>
      </c>
      <c r="I419" s="32">
        <v>231973000</v>
      </c>
      <c r="J419" s="54">
        <v>231315000</v>
      </c>
      <c r="K419" s="40"/>
      <c r="L419" s="36"/>
    </row>
    <row r="420" spans="1:12" ht="52.5" customHeight="1">
      <c r="A420" s="33"/>
      <c r="B420" s="53" t="s">
        <v>74</v>
      </c>
      <c r="C420" s="28">
        <v>230</v>
      </c>
      <c r="D420" s="29">
        <v>7</v>
      </c>
      <c r="E420" s="29">
        <v>1</v>
      </c>
      <c r="F420" s="30">
        <v>800000</v>
      </c>
      <c r="G420" s="31"/>
      <c r="H420" s="32">
        <v>100000</v>
      </c>
      <c r="I420" s="32">
        <v>0</v>
      </c>
      <c r="J420" s="54">
        <v>520000</v>
      </c>
      <c r="K420" s="40"/>
      <c r="L420" s="36"/>
    </row>
    <row r="421" spans="1:12" ht="71.25" customHeight="1">
      <c r="A421" s="33"/>
      <c r="B421" s="53" t="s">
        <v>73</v>
      </c>
      <c r="C421" s="28">
        <v>230</v>
      </c>
      <c r="D421" s="29">
        <v>7</v>
      </c>
      <c r="E421" s="29">
        <v>1</v>
      </c>
      <c r="F421" s="30" t="s">
        <v>72</v>
      </c>
      <c r="G421" s="31"/>
      <c r="H421" s="32">
        <v>100000</v>
      </c>
      <c r="I421" s="32">
        <v>0</v>
      </c>
      <c r="J421" s="54">
        <v>520000</v>
      </c>
      <c r="K421" s="40"/>
      <c r="L421" s="36"/>
    </row>
    <row r="422" spans="1:12" ht="18.75">
      <c r="A422" s="33"/>
      <c r="B422" s="53" t="s">
        <v>135</v>
      </c>
      <c r="C422" s="28">
        <v>230</v>
      </c>
      <c r="D422" s="29">
        <v>7</v>
      </c>
      <c r="E422" s="29">
        <v>1</v>
      </c>
      <c r="F422" s="30" t="s">
        <v>72</v>
      </c>
      <c r="G422" s="31" t="s">
        <v>133</v>
      </c>
      <c r="H422" s="32">
        <v>100000</v>
      </c>
      <c r="I422" s="32">
        <v>0</v>
      </c>
      <c r="J422" s="54">
        <v>520000</v>
      </c>
      <c r="K422" s="40"/>
      <c r="L422" s="36"/>
    </row>
    <row r="423" spans="1:12" ht="18.75">
      <c r="A423" s="33"/>
      <c r="B423" s="53" t="s">
        <v>18</v>
      </c>
      <c r="C423" s="28">
        <v>230</v>
      </c>
      <c r="D423" s="29">
        <v>7</v>
      </c>
      <c r="E423" s="29">
        <v>2</v>
      </c>
      <c r="F423" s="30"/>
      <c r="G423" s="31"/>
      <c r="H423" s="32">
        <f>H424+H451+H454+H457</f>
        <v>903049493.88</v>
      </c>
      <c r="I423" s="32">
        <f t="shared" ref="I423:J423" si="27">I424+I451+I454+I457</f>
        <v>929509000</v>
      </c>
      <c r="J423" s="32">
        <f t="shared" si="27"/>
        <v>947160100</v>
      </c>
      <c r="K423" s="40"/>
      <c r="L423" s="36"/>
    </row>
    <row r="424" spans="1:12" ht="33.75" customHeight="1">
      <c r="A424" s="33"/>
      <c r="B424" s="53" t="s">
        <v>17</v>
      </c>
      <c r="C424" s="28">
        <v>230</v>
      </c>
      <c r="D424" s="29">
        <v>7</v>
      </c>
      <c r="E424" s="29">
        <v>2</v>
      </c>
      <c r="F424" s="30">
        <v>200000</v>
      </c>
      <c r="G424" s="31"/>
      <c r="H424" s="32">
        <f>H425+H430+H432+H434+H436+H438+H441+H444+H447+H449</f>
        <v>902569493.88</v>
      </c>
      <c r="I424" s="32">
        <f t="shared" ref="I424:J424" si="28">I425+I430+I432+I434+I436+I438+I441+I444+I447+I449</f>
        <v>929509000</v>
      </c>
      <c r="J424" s="32">
        <f t="shared" si="28"/>
        <v>945680100</v>
      </c>
      <c r="K424" s="40"/>
      <c r="L424" s="36"/>
    </row>
    <row r="425" spans="1:12" ht="54" customHeight="1">
      <c r="A425" s="33"/>
      <c r="B425" s="53" t="s">
        <v>240</v>
      </c>
      <c r="C425" s="28">
        <v>230</v>
      </c>
      <c r="D425" s="29">
        <v>7</v>
      </c>
      <c r="E425" s="29">
        <v>2</v>
      </c>
      <c r="F425" s="30" t="s">
        <v>237</v>
      </c>
      <c r="G425" s="31"/>
      <c r="H425" s="32">
        <f>H426+H427+H428+H429</f>
        <v>200882438.88</v>
      </c>
      <c r="I425" s="32">
        <f t="shared" ref="I425:L425" si="29">I426+I427+I428+I429</f>
        <v>190612200</v>
      </c>
      <c r="J425" s="32">
        <f t="shared" si="29"/>
        <v>173969400</v>
      </c>
      <c r="K425" s="32">
        <f t="shared" si="29"/>
        <v>0</v>
      </c>
      <c r="L425" s="32">
        <f t="shared" si="29"/>
        <v>0</v>
      </c>
    </row>
    <row r="426" spans="1:12" ht="33.75" customHeight="1">
      <c r="A426" s="33"/>
      <c r="B426" s="53" t="s">
        <v>223</v>
      </c>
      <c r="C426" s="28">
        <v>230</v>
      </c>
      <c r="D426" s="29">
        <v>7</v>
      </c>
      <c r="E426" s="29">
        <v>2</v>
      </c>
      <c r="F426" s="30" t="s">
        <v>237</v>
      </c>
      <c r="G426" s="31" t="s">
        <v>222</v>
      </c>
      <c r="H426" s="32">
        <v>102300</v>
      </c>
      <c r="I426" s="32">
        <v>102300</v>
      </c>
      <c r="J426" s="54">
        <v>102300</v>
      </c>
      <c r="K426" s="40"/>
      <c r="L426" s="36"/>
    </row>
    <row r="427" spans="1:12" ht="33" customHeight="1">
      <c r="A427" s="33"/>
      <c r="B427" s="53" t="s">
        <v>30</v>
      </c>
      <c r="C427" s="28">
        <v>230</v>
      </c>
      <c r="D427" s="29">
        <v>7</v>
      </c>
      <c r="E427" s="29">
        <v>2</v>
      </c>
      <c r="F427" s="30" t="s">
        <v>237</v>
      </c>
      <c r="G427" s="31" t="s">
        <v>28</v>
      </c>
      <c r="H427" s="32">
        <v>1949700</v>
      </c>
      <c r="I427" s="32">
        <v>1949700</v>
      </c>
      <c r="J427" s="54">
        <v>1949700</v>
      </c>
      <c r="K427" s="40"/>
      <c r="L427" s="36"/>
    </row>
    <row r="428" spans="1:12" ht="53.25" customHeight="1">
      <c r="A428" s="33"/>
      <c r="B428" s="53" t="s">
        <v>130</v>
      </c>
      <c r="C428" s="28">
        <v>230</v>
      </c>
      <c r="D428" s="29">
        <v>7</v>
      </c>
      <c r="E428" s="29">
        <v>2</v>
      </c>
      <c r="F428" s="30" t="s">
        <v>237</v>
      </c>
      <c r="G428" s="31" t="s">
        <v>129</v>
      </c>
      <c r="H428" s="32">
        <v>190970372.21000001</v>
      </c>
      <c r="I428" s="32">
        <v>187227200</v>
      </c>
      <c r="J428" s="54">
        <v>170584400</v>
      </c>
      <c r="K428" s="40"/>
      <c r="L428" s="36"/>
    </row>
    <row r="429" spans="1:12" ht="18.75">
      <c r="A429" s="33"/>
      <c r="B429" s="53" t="s">
        <v>126</v>
      </c>
      <c r="C429" s="28">
        <v>230</v>
      </c>
      <c r="D429" s="29">
        <v>7</v>
      </c>
      <c r="E429" s="29">
        <v>2</v>
      </c>
      <c r="F429" s="30" t="s">
        <v>237</v>
      </c>
      <c r="G429" s="31" t="s">
        <v>124</v>
      </c>
      <c r="H429" s="32">
        <v>7860066.6699999999</v>
      </c>
      <c r="I429" s="32">
        <v>1333000</v>
      </c>
      <c r="J429" s="54">
        <v>1333000</v>
      </c>
      <c r="K429" s="40"/>
      <c r="L429" s="36"/>
    </row>
    <row r="430" spans="1:12" ht="70.5" customHeight="1">
      <c r="A430" s="33"/>
      <c r="B430" s="53" t="s">
        <v>265</v>
      </c>
      <c r="C430" s="28">
        <v>230</v>
      </c>
      <c r="D430" s="29">
        <v>7</v>
      </c>
      <c r="E430" s="29">
        <v>2</v>
      </c>
      <c r="F430" s="30" t="s">
        <v>264</v>
      </c>
      <c r="G430" s="31"/>
      <c r="H430" s="32">
        <v>600000</v>
      </c>
      <c r="I430" s="32">
        <v>0</v>
      </c>
      <c r="J430" s="54">
        <v>0</v>
      </c>
      <c r="K430" s="40"/>
      <c r="L430" s="36"/>
    </row>
    <row r="431" spans="1:12" ht="34.5" customHeight="1">
      <c r="A431" s="33"/>
      <c r="B431" s="53" t="s">
        <v>180</v>
      </c>
      <c r="C431" s="28">
        <v>230</v>
      </c>
      <c r="D431" s="29">
        <v>7</v>
      </c>
      <c r="E431" s="29">
        <v>2</v>
      </c>
      <c r="F431" s="30" t="s">
        <v>264</v>
      </c>
      <c r="G431" s="31" t="s">
        <v>179</v>
      </c>
      <c r="H431" s="32">
        <v>600000</v>
      </c>
      <c r="I431" s="32">
        <v>0</v>
      </c>
      <c r="J431" s="54">
        <v>0</v>
      </c>
      <c r="K431" s="40"/>
      <c r="L431" s="36"/>
    </row>
    <row r="432" spans="1:12" ht="145.5" customHeight="1">
      <c r="A432" s="33"/>
      <c r="B432" s="53" t="s">
        <v>263</v>
      </c>
      <c r="C432" s="28">
        <v>230</v>
      </c>
      <c r="D432" s="29">
        <v>7</v>
      </c>
      <c r="E432" s="29">
        <v>2</v>
      </c>
      <c r="F432" s="30" t="s">
        <v>262</v>
      </c>
      <c r="G432" s="31"/>
      <c r="H432" s="32">
        <v>143871</v>
      </c>
      <c r="I432" s="32">
        <v>18852400</v>
      </c>
      <c r="J432" s="54">
        <v>34507800</v>
      </c>
      <c r="K432" s="40"/>
      <c r="L432" s="36"/>
    </row>
    <row r="433" spans="1:12" ht="55.5" customHeight="1">
      <c r="A433" s="33"/>
      <c r="B433" s="53" t="s">
        <v>130</v>
      </c>
      <c r="C433" s="28">
        <v>230</v>
      </c>
      <c r="D433" s="29">
        <v>7</v>
      </c>
      <c r="E433" s="29">
        <v>2</v>
      </c>
      <c r="F433" s="30" t="s">
        <v>262</v>
      </c>
      <c r="G433" s="31" t="s">
        <v>129</v>
      </c>
      <c r="H433" s="32">
        <v>143871</v>
      </c>
      <c r="I433" s="32">
        <v>18852400</v>
      </c>
      <c r="J433" s="54">
        <v>34507800</v>
      </c>
      <c r="K433" s="40"/>
      <c r="L433" s="36"/>
    </row>
    <row r="434" spans="1:12" ht="72.75" customHeight="1">
      <c r="A434" s="33"/>
      <c r="B434" s="53" t="s">
        <v>261</v>
      </c>
      <c r="C434" s="28">
        <v>230</v>
      </c>
      <c r="D434" s="29">
        <v>7</v>
      </c>
      <c r="E434" s="29">
        <v>2</v>
      </c>
      <c r="F434" s="30" t="s">
        <v>260</v>
      </c>
      <c r="G434" s="31"/>
      <c r="H434" s="32">
        <v>575000</v>
      </c>
      <c r="I434" s="32">
        <v>200000</v>
      </c>
      <c r="J434" s="54">
        <v>200000</v>
      </c>
      <c r="K434" s="40"/>
      <c r="L434" s="36"/>
    </row>
    <row r="435" spans="1:12" ht="33.75" customHeight="1">
      <c r="A435" s="33"/>
      <c r="B435" s="53" t="s">
        <v>189</v>
      </c>
      <c r="C435" s="28">
        <v>230</v>
      </c>
      <c r="D435" s="29">
        <v>7</v>
      </c>
      <c r="E435" s="29">
        <v>2</v>
      </c>
      <c r="F435" s="30" t="s">
        <v>260</v>
      </c>
      <c r="G435" s="31" t="s">
        <v>187</v>
      </c>
      <c r="H435" s="32">
        <v>575000</v>
      </c>
      <c r="I435" s="32">
        <v>200000</v>
      </c>
      <c r="J435" s="54">
        <v>200000</v>
      </c>
      <c r="K435" s="40"/>
      <c r="L435" s="36"/>
    </row>
    <row r="436" spans="1:12" ht="164.25" customHeight="1">
      <c r="A436" s="33"/>
      <c r="B436" s="53" t="s">
        <v>259</v>
      </c>
      <c r="C436" s="28">
        <v>230</v>
      </c>
      <c r="D436" s="29">
        <v>7</v>
      </c>
      <c r="E436" s="29">
        <v>2</v>
      </c>
      <c r="F436" s="30" t="s">
        <v>258</v>
      </c>
      <c r="G436" s="31"/>
      <c r="H436" s="32">
        <v>14243200</v>
      </c>
      <c r="I436" s="32">
        <v>4765400</v>
      </c>
      <c r="J436" s="54">
        <v>4729900</v>
      </c>
      <c r="K436" s="40"/>
      <c r="L436" s="36"/>
    </row>
    <row r="437" spans="1:12" ht="53.25" customHeight="1">
      <c r="A437" s="33"/>
      <c r="B437" s="53" t="s">
        <v>130</v>
      </c>
      <c r="C437" s="28">
        <v>230</v>
      </c>
      <c r="D437" s="29">
        <v>7</v>
      </c>
      <c r="E437" s="29">
        <v>2</v>
      </c>
      <c r="F437" s="30" t="s">
        <v>258</v>
      </c>
      <c r="G437" s="31" t="s">
        <v>129</v>
      </c>
      <c r="H437" s="32">
        <v>14243200</v>
      </c>
      <c r="I437" s="32">
        <v>4765400</v>
      </c>
      <c r="J437" s="54">
        <v>4729900</v>
      </c>
      <c r="K437" s="40"/>
      <c r="L437" s="36"/>
    </row>
    <row r="438" spans="1:12" ht="72" customHeight="1">
      <c r="A438" s="33"/>
      <c r="B438" s="53" t="s">
        <v>257</v>
      </c>
      <c r="C438" s="28">
        <v>230</v>
      </c>
      <c r="D438" s="29">
        <v>7</v>
      </c>
      <c r="E438" s="29">
        <v>2</v>
      </c>
      <c r="F438" s="30" t="s">
        <v>256</v>
      </c>
      <c r="G438" s="31"/>
      <c r="H438" s="32">
        <f>H439+H440</f>
        <v>642620000</v>
      </c>
      <c r="I438" s="32">
        <f t="shared" ref="I438:J438" si="30">I439+I440</f>
        <v>672228000</v>
      </c>
      <c r="J438" s="32">
        <f t="shared" si="30"/>
        <v>688487000</v>
      </c>
      <c r="K438" s="40"/>
      <c r="L438" s="36"/>
    </row>
    <row r="439" spans="1:12" ht="54.75" customHeight="1">
      <c r="A439" s="33"/>
      <c r="B439" s="53" t="s">
        <v>130</v>
      </c>
      <c r="C439" s="28">
        <v>230</v>
      </c>
      <c r="D439" s="29">
        <v>7</v>
      </c>
      <c r="E439" s="29">
        <v>2</v>
      </c>
      <c r="F439" s="30" t="s">
        <v>256</v>
      </c>
      <c r="G439" s="31" t="s">
        <v>129</v>
      </c>
      <c r="H439" s="32">
        <v>636108100</v>
      </c>
      <c r="I439" s="32">
        <v>663148800</v>
      </c>
      <c r="J439" s="54">
        <v>674957400</v>
      </c>
      <c r="K439" s="40"/>
      <c r="L439" s="36"/>
    </row>
    <row r="440" spans="1:12" ht="36" customHeight="1">
      <c r="A440" s="33"/>
      <c r="B440" s="53" t="s">
        <v>189</v>
      </c>
      <c r="C440" s="28">
        <v>230</v>
      </c>
      <c r="D440" s="29">
        <v>7</v>
      </c>
      <c r="E440" s="29">
        <v>2</v>
      </c>
      <c r="F440" s="30" t="s">
        <v>256</v>
      </c>
      <c r="G440" s="31" t="s">
        <v>187</v>
      </c>
      <c r="H440" s="32">
        <v>6511900</v>
      </c>
      <c r="I440" s="32">
        <v>9079200</v>
      </c>
      <c r="J440" s="54">
        <v>13529600</v>
      </c>
      <c r="K440" s="40"/>
      <c r="L440" s="36"/>
    </row>
    <row r="441" spans="1:12" ht="128.25" customHeight="1">
      <c r="A441" s="33"/>
      <c r="B441" s="53" t="s">
        <v>255</v>
      </c>
      <c r="C441" s="28">
        <v>230</v>
      </c>
      <c r="D441" s="29">
        <v>7</v>
      </c>
      <c r="E441" s="29">
        <v>2</v>
      </c>
      <c r="F441" s="30" t="s">
        <v>254</v>
      </c>
      <c r="G441" s="31"/>
      <c r="H441" s="32">
        <v>40933000</v>
      </c>
      <c r="I441" s="32">
        <v>41640000</v>
      </c>
      <c r="J441" s="54">
        <v>42575000</v>
      </c>
      <c r="K441" s="40"/>
      <c r="L441" s="36"/>
    </row>
    <row r="442" spans="1:12" ht="53.25" customHeight="1">
      <c r="A442" s="33"/>
      <c r="B442" s="53" t="s">
        <v>130</v>
      </c>
      <c r="C442" s="28">
        <v>230</v>
      </c>
      <c r="D442" s="29">
        <v>7</v>
      </c>
      <c r="E442" s="29">
        <v>2</v>
      </c>
      <c r="F442" s="30" t="s">
        <v>254</v>
      </c>
      <c r="G442" s="31" t="s">
        <v>129</v>
      </c>
      <c r="H442" s="32">
        <v>40155400</v>
      </c>
      <c r="I442" s="32">
        <v>40721600</v>
      </c>
      <c r="J442" s="54">
        <v>41493400</v>
      </c>
      <c r="K442" s="40"/>
      <c r="L442" s="36"/>
    </row>
    <row r="443" spans="1:12" ht="37.5" customHeight="1">
      <c r="A443" s="33"/>
      <c r="B443" s="53" t="s">
        <v>189</v>
      </c>
      <c r="C443" s="28">
        <v>230</v>
      </c>
      <c r="D443" s="29">
        <v>7</v>
      </c>
      <c r="E443" s="29">
        <v>2</v>
      </c>
      <c r="F443" s="30" t="s">
        <v>254</v>
      </c>
      <c r="G443" s="31" t="s">
        <v>187</v>
      </c>
      <c r="H443" s="32">
        <v>777600</v>
      </c>
      <c r="I443" s="32">
        <v>918400</v>
      </c>
      <c r="J443" s="54">
        <v>1081600</v>
      </c>
      <c r="K443" s="40"/>
      <c r="L443" s="36"/>
    </row>
    <row r="444" spans="1:12" ht="90" customHeight="1">
      <c r="A444" s="33"/>
      <c r="B444" s="53" t="s">
        <v>253</v>
      </c>
      <c r="C444" s="28">
        <v>230</v>
      </c>
      <c r="D444" s="29">
        <v>7</v>
      </c>
      <c r="E444" s="29">
        <v>2</v>
      </c>
      <c r="F444" s="30" t="s">
        <v>252</v>
      </c>
      <c r="G444" s="31"/>
      <c r="H444" s="32">
        <v>1211000</v>
      </c>
      <c r="I444" s="32">
        <v>1211000</v>
      </c>
      <c r="J444" s="54">
        <v>1211000</v>
      </c>
      <c r="K444" s="40"/>
      <c r="L444" s="36"/>
    </row>
    <row r="445" spans="1:12" ht="54" customHeight="1">
      <c r="A445" s="33"/>
      <c r="B445" s="53" t="s">
        <v>130</v>
      </c>
      <c r="C445" s="28">
        <v>230</v>
      </c>
      <c r="D445" s="29">
        <v>7</v>
      </c>
      <c r="E445" s="29">
        <v>2</v>
      </c>
      <c r="F445" s="30" t="s">
        <v>252</v>
      </c>
      <c r="G445" s="31" t="s">
        <v>129</v>
      </c>
      <c r="H445" s="32">
        <v>1127300</v>
      </c>
      <c r="I445" s="32">
        <v>1127300</v>
      </c>
      <c r="J445" s="54">
        <v>1127300</v>
      </c>
      <c r="K445" s="40"/>
      <c r="L445" s="36"/>
    </row>
    <row r="446" spans="1:12" ht="34.5" customHeight="1">
      <c r="A446" s="33"/>
      <c r="B446" s="53" t="s">
        <v>189</v>
      </c>
      <c r="C446" s="28">
        <v>230</v>
      </c>
      <c r="D446" s="29">
        <v>7</v>
      </c>
      <c r="E446" s="29">
        <v>2</v>
      </c>
      <c r="F446" s="30" t="s">
        <v>252</v>
      </c>
      <c r="G446" s="31" t="s">
        <v>187</v>
      </c>
      <c r="H446" s="32">
        <v>83700</v>
      </c>
      <c r="I446" s="32">
        <v>83700</v>
      </c>
      <c r="J446" s="54">
        <v>83700</v>
      </c>
      <c r="K446" s="40"/>
      <c r="L446" s="36"/>
    </row>
    <row r="447" spans="1:12" ht="91.5" customHeight="1">
      <c r="A447" s="33"/>
      <c r="B447" s="53" t="s">
        <v>251</v>
      </c>
      <c r="C447" s="28">
        <v>230</v>
      </c>
      <c r="D447" s="29">
        <v>7</v>
      </c>
      <c r="E447" s="29">
        <v>2</v>
      </c>
      <c r="F447" s="30" t="s">
        <v>250</v>
      </c>
      <c r="G447" s="31"/>
      <c r="H447" s="32">
        <v>1160984</v>
      </c>
      <c r="I447" s="32">
        <v>0</v>
      </c>
      <c r="J447" s="54">
        <v>0</v>
      </c>
      <c r="K447" s="40"/>
      <c r="L447" s="36"/>
    </row>
    <row r="448" spans="1:12" ht="18.75">
      <c r="A448" s="33"/>
      <c r="B448" s="53" t="s">
        <v>126</v>
      </c>
      <c r="C448" s="28">
        <v>230</v>
      </c>
      <c r="D448" s="29">
        <v>7</v>
      </c>
      <c r="E448" s="29">
        <v>2</v>
      </c>
      <c r="F448" s="30" t="s">
        <v>250</v>
      </c>
      <c r="G448" s="31" t="s">
        <v>124</v>
      </c>
      <c r="H448" s="32">
        <v>1160984</v>
      </c>
      <c r="I448" s="32">
        <v>0</v>
      </c>
      <c r="J448" s="54">
        <v>0</v>
      </c>
      <c r="K448" s="40"/>
      <c r="L448" s="36"/>
    </row>
    <row r="449" spans="1:12" ht="74.25" customHeight="1">
      <c r="A449" s="33"/>
      <c r="B449" s="53" t="s">
        <v>249</v>
      </c>
      <c r="C449" s="28">
        <v>230</v>
      </c>
      <c r="D449" s="29">
        <v>7</v>
      </c>
      <c r="E449" s="29">
        <v>2</v>
      </c>
      <c r="F449" s="30" t="s">
        <v>248</v>
      </c>
      <c r="G449" s="31"/>
      <c r="H449" s="32">
        <v>200000</v>
      </c>
      <c r="I449" s="32">
        <v>0</v>
      </c>
      <c r="J449" s="54">
        <v>0</v>
      </c>
      <c r="K449" s="40"/>
      <c r="L449" s="36"/>
    </row>
    <row r="450" spans="1:12" ht="18.75">
      <c r="A450" s="33"/>
      <c r="B450" s="53" t="s">
        <v>126</v>
      </c>
      <c r="C450" s="28">
        <v>230</v>
      </c>
      <c r="D450" s="29">
        <v>7</v>
      </c>
      <c r="E450" s="29">
        <v>2</v>
      </c>
      <c r="F450" s="30" t="s">
        <v>248</v>
      </c>
      <c r="G450" s="31" t="s">
        <v>124</v>
      </c>
      <c r="H450" s="32">
        <v>200000</v>
      </c>
      <c r="I450" s="32">
        <v>0</v>
      </c>
      <c r="J450" s="54">
        <v>0</v>
      </c>
      <c r="K450" s="40"/>
      <c r="L450" s="36"/>
    </row>
    <row r="451" spans="1:12" ht="37.5">
      <c r="A451" s="33"/>
      <c r="B451" s="53" t="s">
        <v>205</v>
      </c>
      <c r="C451" s="28">
        <v>230</v>
      </c>
      <c r="D451" s="29">
        <v>7</v>
      </c>
      <c r="E451" s="29">
        <v>2</v>
      </c>
      <c r="F451" s="30">
        <v>400000</v>
      </c>
      <c r="G451" s="31"/>
      <c r="H451" s="32">
        <v>50000</v>
      </c>
      <c r="I451" s="32">
        <v>0</v>
      </c>
      <c r="J451" s="54">
        <v>0</v>
      </c>
      <c r="K451" s="40"/>
      <c r="L451" s="36"/>
    </row>
    <row r="452" spans="1:12" ht="37.5">
      <c r="A452" s="33"/>
      <c r="B452" s="53" t="s">
        <v>204</v>
      </c>
      <c r="C452" s="28">
        <v>230</v>
      </c>
      <c r="D452" s="29">
        <v>7</v>
      </c>
      <c r="E452" s="29">
        <v>2</v>
      </c>
      <c r="F452" s="30" t="s">
        <v>203</v>
      </c>
      <c r="G452" s="31"/>
      <c r="H452" s="32">
        <v>50000</v>
      </c>
      <c r="I452" s="32">
        <v>0</v>
      </c>
      <c r="J452" s="54">
        <v>0</v>
      </c>
      <c r="K452" s="40"/>
      <c r="L452" s="36"/>
    </row>
    <row r="453" spans="1:12" ht="18.75">
      <c r="A453" s="33"/>
      <c r="B453" s="53" t="s">
        <v>126</v>
      </c>
      <c r="C453" s="28">
        <v>230</v>
      </c>
      <c r="D453" s="29">
        <v>7</v>
      </c>
      <c r="E453" s="29">
        <v>2</v>
      </c>
      <c r="F453" s="30" t="s">
        <v>203</v>
      </c>
      <c r="G453" s="31" t="s">
        <v>124</v>
      </c>
      <c r="H453" s="32">
        <v>50000</v>
      </c>
      <c r="I453" s="32">
        <v>0</v>
      </c>
      <c r="J453" s="54">
        <v>0</v>
      </c>
      <c r="K453" s="40"/>
      <c r="L453" s="36"/>
    </row>
    <row r="454" spans="1:12" ht="56.25">
      <c r="A454" s="33"/>
      <c r="B454" s="53" t="s">
        <v>74</v>
      </c>
      <c r="C454" s="28">
        <v>230</v>
      </c>
      <c r="D454" s="29">
        <v>7</v>
      </c>
      <c r="E454" s="29">
        <v>2</v>
      </c>
      <c r="F454" s="30">
        <v>800000</v>
      </c>
      <c r="G454" s="31"/>
      <c r="H454" s="32">
        <v>400000</v>
      </c>
      <c r="I454" s="32">
        <v>0</v>
      </c>
      <c r="J454" s="54">
        <v>1480000</v>
      </c>
      <c r="K454" s="40"/>
      <c r="L454" s="36"/>
    </row>
    <row r="455" spans="1:12" ht="75">
      <c r="A455" s="33"/>
      <c r="B455" s="53" t="s">
        <v>73</v>
      </c>
      <c r="C455" s="28">
        <v>230</v>
      </c>
      <c r="D455" s="29">
        <v>7</v>
      </c>
      <c r="E455" s="29">
        <v>2</v>
      </c>
      <c r="F455" s="30" t="s">
        <v>72</v>
      </c>
      <c r="G455" s="31"/>
      <c r="H455" s="32">
        <v>400000</v>
      </c>
      <c r="I455" s="32">
        <v>0</v>
      </c>
      <c r="J455" s="54">
        <v>1480000</v>
      </c>
      <c r="K455" s="40"/>
      <c r="L455" s="36"/>
    </row>
    <row r="456" spans="1:12" ht="18.75">
      <c r="A456" s="33"/>
      <c r="B456" s="53" t="s">
        <v>126</v>
      </c>
      <c r="C456" s="28">
        <v>230</v>
      </c>
      <c r="D456" s="29">
        <v>7</v>
      </c>
      <c r="E456" s="29">
        <v>2</v>
      </c>
      <c r="F456" s="30" t="s">
        <v>72</v>
      </c>
      <c r="G456" s="31" t="s">
        <v>124</v>
      </c>
      <c r="H456" s="32">
        <v>400000</v>
      </c>
      <c r="I456" s="32">
        <v>0</v>
      </c>
      <c r="J456" s="54">
        <v>1480000</v>
      </c>
      <c r="K456" s="40"/>
      <c r="L456" s="36"/>
    </row>
    <row r="457" spans="1:12" ht="55.5" customHeight="1">
      <c r="A457" s="33"/>
      <c r="B457" s="53" t="s">
        <v>137</v>
      </c>
      <c r="C457" s="28">
        <v>230</v>
      </c>
      <c r="D457" s="29">
        <v>7</v>
      </c>
      <c r="E457" s="29">
        <v>2</v>
      </c>
      <c r="F457" s="30">
        <v>1400000</v>
      </c>
      <c r="G457" s="31"/>
      <c r="H457" s="32">
        <v>30000</v>
      </c>
      <c r="I457" s="32">
        <v>0</v>
      </c>
      <c r="J457" s="54">
        <v>0</v>
      </c>
      <c r="K457" s="40"/>
      <c r="L457" s="36"/>
    </row>
    <row r="458" spans="1:12" ht="75">
      <c r="A458" s="33"/>
      <c r="B458" s="53" t="s">
        <v>136</v>
      </c>
      <c r="C458" s="28">
        <v>230</v>
      </c>
      <c r="D458" s="29">
        <v>7</v>
      </c>
      <c r="E458" s="29">
        <v>2</v>
      </c>
      <c r="F458" s="30" t="s">
        <v>134</v>
      </c>
      <c r="G458" s="31"/>
      <c r="H458" s="32">
        <v>30000</v>
      </c>
      <c r="I458" s="32">
        <v>0</v>
      </c>
      <c r="J458" s="54">
        <v>0</v>
      </c>
      <c r="K458" s="40"/>
      <c r="L458" s="36"/>
    </row>
    <row r="459" spans="1:12" ht="18.75">
      <c r="A459" s="33"/>
      <c r="B459" s="53" t="s">
        <v>126</v>
      </c>
      <c r="C459" s="28">
        <v>230</v>
      </c>
      <c r="D459" s="29">
        <v>7</v>
      </c>
      <c r="E459" s="29">
        <v>2</v>
      </c>
      <c r="F459" s="30" t="s">
        <v>134</v>
      </c>
      <c r="G459" s="31" t="s">
        <v>124</v>
      </c>
      <c r="H459" s="32">
        <v>30000</v>
      </c>
      <c r="I459" s="32">
        <v>0</v>
      </c>
      <c r="J459" s="54">
        <v>0</v>
      </c>
      <c r="K459" s="40"/>
      <c r="L459" s="36"/>
    </row>
    <row r="460" spans="1:12" ht="18.75">
      <c r="A460" s="33"/>
      <c r="B460" s="53" t="s">
        <v>159</v>
      </c>
      <c r="C460" s="28">
        <v>230</v>
      </c>
      <c r="D460" s="29">
        <v>7</v>
      </c>
      <c r="E460" s="29">
        <v>7</v>
      </c>
      <c r="F460" s="30"/>
      <c r="G460" s="31"/>
      <c r="H460" s="32">
        <v>6419200</v>
      </c>
      <c r="I460" s="32">
        <v>6946300</v>
      </c>
      <c r="J460" s="54">
        <v>6946300</v>
      </c>
      <c r="K460" s="40"/>
      <c r="L460" s="36"/>
    </row>
    <row r="461" spans="1:12" ht="37.5">
      <c r="A461" s="33"/>
      <c r="B461" s="53" t="s">
        <v>158</v>
      </c>
      <c r="C461" s="28">
        <v>230</v>
      </c>
      <c r="D461" s="29">
        <v>7</v>
      </c>
      <c r="E461" s="29">
        <v>7</v>
      </c>
      <c r="F461" s="30">
        <v>100000</v>
      </c>
      <c r="G461" s="31"/>
      <c r="H461" s="32">
        <v>6419200</v>
      </c>
      <c r="I461" s="32">
        <v>6946300</v>
      </c>
      <c r="J461" s="54">
        <v>6946300</v>
      </c>
      <c r="K461" s="40"/>
      <c r="L461" s="36"/>
    </row>
    <row r="462" spans="1:12" ht="55.5" customHeight="1">
      <c r="A462" s="33"/>
      <c r="B462" s="53" t="s">
        <v>157</v>
      </c>
      <c r="C462" s="28">
        <v>230</v>
      </c>
      <c r="D462" s="29">
        <v>7</v>
      </c>
      <c r="E462" s="29">
        <v>7</v>
      </c>
      <c r="F462" s="30" t="s">
        <v>156</v>
      </c>
      <c r="G462" s="31"/>
      <c r="H462" s="32">
        <v>544000</v>
      </c>
      <c r="I462" s="32">
        <v>537300</v>
      </c>
      <c r="J462" s="54">
        <v>537300</v>
      </c>
      <c r="K462" s="40"/>
      <c r="L462" s="36"/>
    </row>
    <row r="463" spans="1:12" ht="55.5" customHeight="1">
      <c r="A463" s="33"/>
      <c r="B463" s="53" t="s">
        <v>130</v>
      </c>
      <c r="C463" s="28">
        <v>230</v>
      </c>
      <c r="D463" s="29">
        <v>7</v>
      </c>
      <c r="E463" s="29">
        <v>7</v>
      </c>
      <c r="F463" s="30" t="s">
        <v>156</v>
      </c>
      <c r="G463" s="31" t="s">
        <v>129</v>
      </c>
      <c r="H463" s="32">
        <v>544000</v>
      </c>
      <c r="I463" s="32">
        <v>537300</v>
      </c>
      <c r="J463" s="54">
        <v>537300</v>
      </c>
      <c r="K463" s="40"/>
      <c r="L463" s="36"/>
    </row>
    <row r="464" spans="1:12" ht="56.25">
      <c r="A464" s="33"/>
      <c r="B464" s="53" t="s">
        <v>209</v>
      </c>
      <c r="C464" s="28">
        <v>230</v>
      </c>
      <c r="D464" s="29">
        <v>7</v>
      </c>
      <c r="E464" s="29">
        <v>7</v>
      </c>
      <c r="F464" s="30" t="s">
        <v>208</v>
      </c>
      <c r="G464" s="31"/>
      <c r="H464" s="32">
        <v>455500</v>
      </c>
      <c r="I464" s="32">
        <v>732300</v>
      </c>
      <c r="J464" s="54">
        <v>732300</v>
      </c>
      <c r="K464" s="40"/>
      <c r="L464" s="36"/>
    </row>
    <row r="465" spans="1:12" ht="36" customHeight="1">
      <c r="A465" s="33"/>
      <c r="B465" s="53" t="s">
        <v>221</v>
      </c>
      <c r="C465" s="28">
        <v>230</v>
      </c>
      <c r="D465" s="29">
        <v>7</v>
      </c>
      <c r="E465" s="29">
        <v>7</v>
      </c>
      <c r="F465" s="30" t="s">
        <v>208</v>
      </c>
      <c r="G465" s="31" t="s">
        <v>220</v>
      </c>
      <c r="H465" s="32">
        <v>44550</v>
      </c>
      <c r="I465" s="32">
        <v>70000</v>
      </c>
      <c r="J465" s="54">
        <v>70000</v>
      </c>
      <c r="K465" s="40"/>
      <c r="L465" s="36"/>
    </row>
    <row r="466" spans="1:12" ht="37.5">
      <c r="A466" s="33"/>
      <c r="B466" s="53" t="s">
        <v>30</v>
      </c>
      <c r="C466" s="28">
        <v>230</v>
      </c>
      <c r="D466" s="29">
        <v>7</v>
      </c>
      <c r="E466" s="29">
        <v>7</v>
      </c>
      <c r="F466" s="30" t="s">
        <v>208</v>
      </c>
      <c r="G466" s="31" t="s">
        <v>28</v>
      </c>
      <c r="H466" s="32">
        <v>367520</v>
      </c>
      <c r="I466" s="32">
        <v>662300</v>
      </c>
      <c r="J466" s="54">
        <v>662300</v>
      </c>
      <c r="K466" s="40"/>
      <c r="L466" s="36"/>
    </row>
    <row r="467" spans="1:12" ht="18.75">
      <c r="A467" s="33"/>
      <c r="B467" s="53" t="s">
        <v>126</v>
      </c>
      <c r="C467" s="28">
        <v>230</v>
      </c>
      <c r="D467" s="29">
        <v>7</v>
      </c>
      <c r="E467" s="29">
        <v>7</v>
      </c>
      <c r="F467" s="30" t="s">
        <v>208</v>
      </c>
      <c r="G467" s="31" t="s">
        <v>124</v>
      </c>
      <c r="H467" s="32">
        <v>43430</v>
      </c>
      <c r="I467" s="32">
        <v>0</v>
      </c>
      <c r="J467" s="54">
        <v>0</v>
      </c>
      <c r="K467" s="40"/>
      <c r="L467" s="36"/>
    </row>
    <row r="468" spans="1:12" ht="72" customHeight="1">
      <c r="A468" s="33"/>
      <c r="B468" s="53" t="s">
        <v>247</v>
      </c>
      <c r="C468" s="28">
        <v>230</v>
      </c>
      <c r="D468" s="29">
        <v>7</v>
      </c>
      <c r="E468" s="29">
        <v>7</v>
      </c>
      <c r="F468" s="30" t="s">
        <v>246</v>
      </c>
      <c r="G468" s="31"/>
      <c r="H468" s="32">
        <v>2160800</v>
      </c>
      <c r="I468" s="32">
        <v>2263600</v>
      </c>
      <c r="J468" s="54">
        <v>2263600</v>
      </c>
      <c r="K468" s="40"/>
      <c r="L468" s="36"/>
    </row>
    <row r="469" spans="1:12" ht="55.5" customHeight="1">
      <c r="A469" s="33"/>
      <c r="B469" s="53" t="s">
        <v>130</v>
      </c>
      <c r="C469" s="28">
        <v>230</v>
      </c>
      <c r="D469" s="29">
        <v>7</v>
      </c>
      <c r="E469" s="29">
        <v>7</v>
      </c>
      <c r="F469" s="30" t="s">
        <v>246</v>
      </c>
      <c r="G469" s="31" t="s">
        <v>129</v>
      </c>
      <c r="H469" s="32">
        <v>1350211</v>
      </c>
      <c r="I469" s="32">
        <v>1567600</v>
      </c>
      <c r="J469" s="54">
        <v>1567600</v>
      </c>
      <c r="K469" s="40"/>
      <c r="L469" s="36"/>
    </row>
    <row r="470" spans="1:12" ht="18.75">
      <c r="A470" s="33"/>
      <c r="B470" s="53" t="s">
        <v>126</v>
      </c>
      <c r="C470" s="28">
        <v>230</v>
      </c>
      <c r="D470" s="29">
        <v>7</v>
      </c>
      <c r="E470" s="29">
        <v>7</v>
      </c>
      <c r="F470" s="30" t="s">
        <v>246</v>
      </c>
      <c r="G470" s="31" t="s">
        <v>124</v>
      </c>
      <c r="H470" s="32">
        <v>810589</v>
      </c>
      <c r="I470" s="32">
        <v>696000</v>
      </c>
      <c r="J470" s="54">
        <v>696000</v>
      </c>
      <c r="K470" s="40"/>
      <c r="L470" s="36"/>
    </row>
    <row r="471" spans="1:12" ht="75">
      <c r="A471" s="33"/>
      <c r="B471" s="53" t="s">
        <v>245</v>
      </c>
      <c r="C471" s="28">
        <v>230</v>
      </c>
      <c r="D471" s="29">
        <v>7</v>
      </c>
      <c r="E471" s="29">
        <v>7</v>
      </c>
      <c r="F471" s="30" t="s">
        <v>244</v>
      </c>
      <c r="G471" s="31"/>
      <c r="H471" s="32">
        <v>17800</v>
      </c>
      <c r="I471" s="32">
        <v>17800</v>
      </c>
      <c r="J471" s="54">
        <v>17800</v>
      </c>
      <c r="K471" s="40"/>
      <c r="L471" s="36"/>
    </row>
    <row r="472" spans="1:12" ht="34.5" customHeight="1">
      <c r="A472" s="33"/>
      <c r="B472" s="53" t="s">
        <v>189</v>
      </c>
      <c r="C472" s="28">
        <v>230</v>
      </c>
      <c r="D472" s="29">
        <v>7</v>
      </c>
      <c r="E472" s="29">
        <v>7</v>
      </c>
      <c r="F472" s="30" t="s">
        <v>244</v>
      </c>
      <c r="G472" s="31" t="s">
        <v>187</v>
      </c>
      <c r="H472" s="32">
        <v>17800</v>
      </c>
      <c r="I472" s="32">
        <v>17800</v>
      </c>
      <c r="J472" s="54">
        <v>17800</v>
      </c>
      <c r="K472" s="40"/>
      <c r="L472" s="36"/>
    </row>
    <row r="473" spans="1:12" ht="93.75">
      <c r="A473" s="33"/>
      <c r="B473" s="53" t="s">
        <v>243</v>
      </c>
      <c r="C473" s="28">
        <v>230</v>
      </c>
      <c r="D473" s="29">
        <v>7</v>
      </c>
      <c r="E473" s="29">
        <v>7</v>
      </c>
      <c r="F473" s="30" t="s">
        <v>242</v>
      </c>
      <c r="G473" s="31"/>
      <c r="H473" s="32">
        <v>3241100</v>
      </c>
      <c r="I473" s="32">
        <v>3395300</v>
      </c>
      <c r="J473" s="54">
        <v>3395300</v>
      </c>
      <c r="K473" s="40"/>
      <c r="L473" s="36"/>
    </row>
    <row r="474" spans="1:12" ht="54.75" customHeight="1">
      <c r="A474" s="33"/>
      <c r="B474" s="53" t="s">
        <v>130</v>
      </c>
      <c r="C474" s="28">
        <v>230</v>
      </c>
      <c r="D474" s="29">
        <v>7</v>
      </c>
      <c r="E474" s="29">
        <v>7</v>
      </c>
      <c r="F474" s="30" t="s">
        <v>242</v>
      </c>
      <c r="G474" s="31" t="s">
        <v>129</v>
      </c>
      <c r="H474" s="32">
        <v>2025217</v>
      </c>
      <c r="I474" s="32">
        <v>2351300</v>
      </c>
      <c r="J474" s="54">
        <v>2351300</v>
      </c>
      <c r="K474" s="40"/>
      <c r="L474" s="36"/>
    </row>
    <row r="475" spans="1:12" ht="18.75">
      <c r="A475" s="33"/>
      <c r="B475" s="53" t="s">
        <v>126</v>
      </c>
      <c r="C475" s="28">
        <v>230</v>
      </c>
      <c r="D475" s="29">
        <v>7</v>
      </c>
      <c r="E475" s="29">
        <v>7</v>
      </c>
      <c r="F475" s="30" t="s">
        <v>242</v>
      </c>
      <c r="G475" s="31" t="s">
        <v>124</v>
      </c>
      <c r="H475" s="32">
        <v>1215883</v>
      </c>
      <c r="I475" s="32">
        <v>1044000</v>
      </c>
      <c r="J475" s="54">
        <v>1044000</v>
      </c>
      <c r="K475" s="40"/>
      <c r="L475" s="36"/>
    </row>
    <row r="476" spans="1:12" ht="18.75">
      <c r="A476" s="33"/>
      <c r="B476" s="53" t="s">
        <v>241</v>
      </c>
      <c r="C476" s="28">
        <v>230</v>
      </c>
      <c r="D476" s="29">
        <v>7</v>
      </c>
      <c r="E476" s="29">
        <v>9</v>
      </c>
      <c r="F476" s="30"/>
      <c r="G476" s="31"/>
      <c r="H476" s="32">
        <v>82179200</v>
      </c>
      <c r="I476" s="32">
        <v>78650600</v>
      </c>
      <c r="J476" s="54">
        <v>78649500</v>
      </c>
      <c r="K476" s="40"/>
      <c r="L476" s="36"/>
    </row>
    <row r="477" spans="1:12" ht="37.5">
      <c r="A477" s="33"/>
      <c r="B477" s="53" t="s">
        <v>17</v>
      </c>
      <c r="C477" s="28">
        <v>230</v>
      </c>
      <c r="D477" s="29">
        <v>7</v>
      </c>
      <c r="E477" s="29">
        <v>9</v>
      </c>
      <c r="F477" s="30">
        <v>200000</v>
      </c>
      <c r="G477" s="31"/>
      <c r="H477" s="32">
        <v>82179200</v>
      </c>
      <c r="I477" s="32">
        <v>78650600</v>
      </c>
      <c r="J477" s="54">
        <v>78649500</v>
      </c>
      <c r="K477" s="40"/>
      <c r="L477" s="36"/>
    </row>
    <row r="478" spans="1:12" ht="56.25" customHeight="1">
      <c r="A478" s="33"/>
      <c r="B478" s="53" t="s">
        <v>240</v>
      </c>
      <c r="C478" s="28">
        <v>230</v>
      </c>
      <c r="D478" s="29">
        <v>7</v>
      </c>
      <c r="E478" s="29">
        <v>9</v>
      </c>
      <c r="F478" s="30" t="s">
        <v>237</v>
      </c>
      <c r="G478" s="31"/>
      <c r="H478" s="32">
        <v>59954600</v>
      </c>
      <c r="I478" s="32">
        <v>56324900</v>
      </c>
      <c r="J478" s="54">
        <v>56324000</v>
      </c>
      <c r="K478" s="40"/>
      <c r="L478" s="36"/>
    </row>
    <row r="479" spans="1:12" ht="37.5">
      <c r="A479" s="33"/>
      <c r="B479" s="53" t="s">
        <v>226</v>
      </c>
      <c r="C479" s="28">
        <v>230</v>
      </c>
      <c r="D479" s="29">
        <v>7</v>
      </c>
      <c r="E479" s="29">
        <v>9</v>
      </c>
      <c r="F479" s="30" t="s">
        <v>237</v>
      </c>
      <c r="G479" s="31" t="s">
        <v>225</v>
      </c>
      <c r="H479" s="32">
        <v>43018341.600000001</v>
      </c>
      <c r="I479" s="32">
        <v>43092600</v>
      </c>
      <c r="J479" s="54">
        <v>43092600</v>
      </c>
      <c r="K479" s="40"/>
      <c r="L479" s="36"/>
    </row>
    <row r="480" spans="1:12" ht="37.5">
      <c r="A480" s="33"/>
      <c r="B480" s="53" t="s">
        <v>223</v>
      </c>
      <c r="C480" s="28">
        <v>230</v>
      </c>
      <c r="D480" s="29">
        <v>7</v>
      </c>
      <c r="E480" s="29">
        <v>9</v>
      </c>
      <c r="F480" s="30" t="s">
        <v>237</v>
      </c>
      <c r="G480" s="31" t="s">
        <v>222</v>
      </c>
      <c r="H480" s="32">
        <v>2483718.5</v>
      </c>
      <c r="I480" s="32">
        <v>2002500</v>
      </c>
      <c r="J480" s="54">
        <v>2002500</v>
      </c>
      <c r="K480" s="40"/>
      <c r="L480" s="36"/>
    </row>
    <row r="481" spans="1:12" ht="37.5">
      <c r="A481" s="33"/>
      <c r="B481" s="53" t="s">
        <v>219</v>
      </c>
      <c r="C481" s="28">
        <v>230</v>
      </c>
      <c r="D481" s="29">
        <v>7</v>
      </c>
      <c r="E481" s="29">
        <v>9</v>
      </c>
      <c r="F481" s="30" t="s">
        <v>237</v>
      </c>
      <c r="G481" s="31" t="s">
        <v>218</v>
      </c>
      <c r="H481" s="32">
        <v>1718399.03</v>
      </c>
      <c r="I481" s="32">
        <v>1205700</v>
      </c>
      <c r="J481" s="54">
        <v>1205700</v>
      </c>
      <c r="K481" s="40"/>
      <c r="L481" s="36"/>
    </row>
    <row r="482" spans="1:12" ht="37.5">
      <c r="A482" s="33"/>
      <c r="B482" s="53" t="s">
        <v>30</v>
      </c>
      <c r="C482" s="28">
        <v>230</v>
      </c>
      <c r="D482" s="29">
        <v>7</v>
      </c>
      <c r="E482" s="29">
        <v>9</v>
      </c>
      <c r="F482" s="30" t="s">
        <v>237</v>
      </c>
      <c r="G482" s="31" t="s">
        <v>28</v>
      </c>
      <c r="H482" s="32">
        <v>12370482.470000001</v>
      </c>
      <c r="I482" s="32">
        <v>3499700</v>
      </c>
      <c r="J482" s="54">
        <v>3499700</v>
      </c>
      <c r="K482" s="40"/>
      <c r="L482" s="36"/>
    </row>
    <row r="483" spans="1:12" ht="37.5">
      <c r="A483" s="33"/>
      <c r="B483" s="53" t="s">
        <v>180</v>
      </c>
      <c r="C483" s="28">
        <v>230</v>
      </c>
      <c r="D483" s="29">
        <v>7</v>
      </c>
      <c r="E483" s="29">
        <v>9</v>
      </c>
      <c r="F483" s="30" t="s">
        <v>237</v>
      </c>
      <c r="G483" s="31" t="s">
        <v>179</v>
      </c>
      <c r="H483" s="32">
        <v>74258.399999999994</v>
      </c>
      <c r="I483" s="32">
        <v>0</v>
      </c>
      <c r="J483" s="54">
        <v>0</v>
      </c>
      <c r="K483" s="40"/>
      <c r="L483" s="36"/>
    </row>
    <row r="484" spans="1:12" ht="36" customHeight="1">
      <c r="A484" s="33"/>
      <c r="B484" s="53" t="s">
        <v>239</v>
      </c>
      <c r="C484" s="28">
        <v>230</v>
      </c>
      <c r="D484" s="29">
        <v>7</v>
      </c>
      <c r="E484" s="29">
        <v>9</v>
      </c>
      <c r="F484" s="30" t="s">
        <v>237</v>
      </c>
      <c r="G484" s="31" t="s">
        <v>238</v>
      </c>
      <c r="H484" s="32">
        <v>0</v>
      </c>
      <c r="I484" s="32">
        <v>6181800</v>
      </c>
      <c r="J484" s="54">
        <v>6181800</v>
      </c>
      <c r="K484" s="40"/>
      <c r="L484" s="36"/>
    </row>
    <row r="485" spans="1:12" ht="18" customHeight="1">
      <c r="A485" s="33"/>
      <c r="B485" s="53" t="s">
        <v>22</v>
      </c>
      <c r="C485" s="28">
        <v>230</v>
      </c>
      <c r="D485" s="29">
        <v>7</v>
      </c>
      <c r="E485" s="29">
        <v>9</v>
      </c>
      <c r="F485" s="30" t="s">
        <v>237</v>
      </c>
      <c r="G485" s="31" t="s">
        <v>20</v>
      </c>
      <c r="H485" s="32">
        <v>235300</v>
      </c>
      <c r="I485" s="32">
        <v>288500</v>
      </c>
      <c r="J485" s="54">
        <v>287600</v>
      </c>
      <c r="K485" s="40"/>
      <c r="L485" s="36"/>
    </row>
    <row r="486" spans="1:12" ht="18.75">
      <c r="A486" s="33"/>
      <c r="B486" s="53" t="s">
        <v>178</v>
      </c>
      <c r="C486" s="28">
        <v>230</v>
      </c>
      <c r="D486" s="29">
        <v>7</v>
      </c>
      <c r="E486" s="29">
        <v>9</v>
      </c>
      <c r="F486" s="30" t="s">
        <v>237</v>
      </c>
      <c r="G486" s="31" t="s">
        <v>176</v>
      </c>
      <c r="H486" s="32">
        <v>54100</v>
      </c>
      <c r="I486" s="32">
        <v>54100</v>
      </c>
      <c r="J486" s="54">
        <v>54100</v>
      </c>
      <c r="K486" s="40"/>
      <c r="L486" s="36"/>
    </row>
    <row r="487" spans="1:12" ht="35.25" customHeight="1">
      <c r="A487" s="33"/>
      <c r="B487" s="53" t="s">
        <v>236</v>
      </c>
      <c r="C487" s="28">
        <v>230</v>
      </c>
      <c r="D487" s="29">
        <v>7</v>
      </c>
      <c r="E487" s="29">
        <v>9</v>
      </c>
      <c r="F487" s="30" t="s">
        <v>233</v>
      </c>
      <c r="G487" s="31"/>
      <c r="H487" s="32">
        <v>14956000</v>
      </c>
      <c r="I487" s="32">
        <v>14356000</v>
      </c>
      <c r="J487" s="54">
        <v>14356000</v>
      </c>
      <c r="K487" s="40"/>
      <c r="L487" s="36"/>
    </row>
    <row r="488" spans="1:12" ht="33" customHeight="1">
      <c r="A488" s="33"/>
      <c r="B488" s="53" t="s">
        <v>235</v>
      </c>
      <c r="C488" s="28">
        <v>230</v>
      </c>
      <c r="D488" s="29">
        <v>7</v>
      </c>
      <c r="E488" s="29">
        <v>9</v>
      </c>
      <c r="F488" s="30" t="s">
        <v>233</v>
      </c>
      <c r="G488" s="31" t="s">
        <v>234</v>
      </c>
      <c r="H488" s="32">
        <v>13616800</v>
      </c>
      <c r="I488" s="32">
        <v>13266800</v>
      </c>
      <c r="J488" s="54">
        <v>13266800</v>
      </c>
      <c r="K488" s="40"/>
      <c r="L488" s="36"/>
    </row>
    <row r="489" spans="1:12" ht="36.75" customHeight="1">
      <c r="A489" s="33"/>
      <c r="B489" s="53" t="s">
        <v>221</v>
      </c>
      <c r="C489" s="28">
        <v>230</v>
      </c>
      <c r="D489" s="29">
        <v>7</v>
      </c>
      <c r="E489" s="29">
        <v>9</v>
      </c>
      <c r="F489" s="30" t="s">
        <v>233</v>
      </c>
      <c r="G489" s="31" t="s">
        <v>220</v>
      </c>
      <c r="H489" s="32">
        <v>1041600</v>
      </c>
      <c r="I489" s="32">
        <v>791600</v>
      </c>
      <c r="J489" s="54">
        <v>791600</v>
      </c>
      <c r="K489" s="40"/>
      <c r="L489" s="36"/>
    </row>
    <row r="490" spans="1:12" ht="37.5">
      <c r="A490" s="33"/>
      <c r="B490" s="53" t="s">
        <v>219</v>
      </c>
      <c r="C490" s="28">
        <v>230</v>
      </c>
      <c r="D490" s="29">
        <v>7</v>
      </c>
      <c r="E490" s="29">
        <v>9</v>
      </c>
      <c r="F490" s="30" t="s">
        <v>233</v>
      </c>
      <c r="G490" s="31" t="s">
        <v>218</v>
      </c>
      <c r="H490" s="32">
        <v>120500</v>
      </c>
      <c r="I490" s="32">
        <v>120500</v>
      </c>
      <c r="J490" s="54">
        <v>120500</v>
      </c>
      <c r="K490" s="40"/>
      <c r="L490" s="36"/>
    </row>
    <row r="491" spans="1:12" ht="37.5">
      <c r="A491" s="33"/>
      <c r="B491" s="53" t="s">
        <v>30</v>
      </c>
      <c r="C491" s="28">
        <v>230</v>
      </c>
      <c r="D491" s="29">
        <v>7</v>
      </c>
      <c r="E491" s="29">
        <v>9</v>
      </c>
      <c r="F491" s="30" t="s">
        <v>233</v>
      </c>
      <c r="G491" s="31" t="s">
        <v>28</v>
      </c>
      <c r="H491" s="32">
        <v>171100</v>
      </c>
      <c r="I491" s="32">
        <v>171100</v>
      </c>
      <c r="J491" s="54">
        <v>171100</v>
      </c>
      <c r="K491" s="40"/>
      <c r="L491" s="36"/>
    </row>
    <row r="492" spans="1:12" ht="18.75">
      <c r="A492" s="33"/>
      <c r="B492" s="53" t="s">
        <v>178</v>
      </c>
      <c r="C492" s="28">
        <v>230</v>
      </c>
      <c r="D492" s="29">
        <v>7</v>
      </c>
      <c r="E492" s="29">
        <v>9</v>
      </c>
      <c r="F492" s="30" t="s">
        <v>233</v>
      </c>
      <c r="G492" s="31" t="s">
        <v>176</v>
      </c>
      <c r="H492" s="32">
        <v>6000</v>
      </c>
      <c r="I492" s="32">
        <v>6000</v>
      </c>
      <c r="J492" s="54">
        <v>6000</v>
      </c>
      <c r="K492" s="40"/>
      <c r="L492" s="36"/>
    </row>
    <row r="493" spans="1:12" ht="34.5" customHeight="1">
      <c r="A493" s="33"/>
      <c r="B493" s="53" t="s">
        <v>232</v>
      </c>
      <c r="C493" s="28">
        <v>230</v>
      </c>
      <c r="D493" s="29">
        <v>7</v>
      </c>
      <c r="E493" s="29">
        <v>9</v>
      </c>
      <c r="F493" s="30" t="s">
        <v>231</v>
      </c>
      <c r="G493" s="31"/>
      <c r="H493" s="32">
        <v>1900</v>
      </c>
      <c r="I493" s="32">
        <v>2700</v>
      </c>
      <c r="J493" s="54">
        <v>2500</v>
      </c>
      <c r="K493" s="40"/>
      <c r="L493" s="36"/>
    </row>
    <row r="494" spans="1:12" ht="15.75" customHeight="1">
      <c r="A494" s="33"/>
      <c r="B494" s="53" t="s">
        <v>22</v>
      </c>
      <c r="C494" s="28">
        <v>230</v>
      </c>
      <c r="D494" s="29">
        <v>7</v>
      </c>
      <c r="E494" s="29">
        <v>9</v>
      </c>
      <c r="F494" s="30" t="s">
        <v>231</v>
      </c>
      <c r="G494" s="31" t="s">
        <v>20</v>
      </c>
      <c r="H494" s="32">
        <v>1900</v>
      </c>
      <c r="I494" s="32">
        <v>2700</v>
      </c>
      <c r="J494" s="54">
        <v>2500</v>
      </c>
      <c r="K494" s="40"/>
      <c r="L494" s="36"/>
    </row>
    <row r="495" spans="1:12" ht="51" customHeight="1">
      <c r="A495" s="33"/>
      <c r="B495" s="53" t="s">
        <v>16</v>
      </c>
      <c r="C495" s="28">
        <v>230</v>
      </c>
      <c r="D495" s="29">
        <v>7</v>
      </c>
      <c r="E495" s="29">
        <v>9</v>
      </c>
      <c r="F495" s="30" t="s">
        <v>15</v>
      </c>
      <c r="G495" s="31"/>
      <c r="H495" s="32">
        <v>5876700</v>
      </c>
      <c r="I495" s="32">
        <v>6358000</v>
      </c>
      <c r="J495" s="54">
        <v>6358000</v>
      </c>
      <c r="K495" s="40"/>
      <c r="L495" s="36"/>
    </row>
    <row r="496" spans="1:12" ht="34.5" customHeight="1">
      <c r="A496" s="33"/>
      <c r="B496" s="53" t="s">
        <v>223</v>
      </c>
      <c r="C496" s="28">
        <v>230</v>
      </c>
      <c r="D496" s="29">
        <v>7</v>
      </c>
      <c r="E496" s="29">
        <v>9</v>
      </c>
      <c r="F496" s="30" t="s">
        <v>15</v>
      </c>
      <c r="G496" s="31" t="s">
        <v>222</v>
      </c>
      <c r="H496" s="32">
        <v>38100</v>
      </c>
      <c r="I496" s="32">
        <v>0</v>
      </c>
      <c r="J496" s="54">
        <v>0</v>
      </c>
      <c r="K496" s="40"/>
      <c r="L496" s="36"/>
    </row>
    <row r="497" spans="1:12" ht="34.5" customHeight="1">
      <c r="A497" s="33"/>
      <c r="B497" s="53" t="s">
        <v>221</v>
      </c>
      <c r="C497" s="28">
        <v>230</v>
      </c>
      <c r="D497" s="29">
        <v>7</v>
      </c>
      <c r="E497" s="29">
        <v>9</v>
      </c>
      <c r="F497" s="30" t="s">
        <v>15</v>
      </c>
      <c r="G497" s="31" t="s">
        <v>220</v>
      </c>
      <c r="H497" s="32">
        <v>14200</v>
      </c>
      <c r="I497" s="32">
        <v>386000</v>
      </c>
      <c r="J497" s="54">
        <v>386000</v>
      </c>
      <c r="K497" s="40"/>
      <c r="L497" s="36"/>
    </row>
    <row r="498" spans="1:12" ht="37.5">
      <c r="A498" s="33"/>
      <c r="B498" s="53" t="s">
        <v>219</v>
      </c>
      <c r="C498" s="28">
        <v>230</v>
      </c>
      <c r="D498" s="29">
        <v>7</v>
      </c>
      <c r="E498" s="29">
        <v>9</v>
      </c>
      <c r="F498" s="30" t="s">
        <v>15</v>
      </c>
      <c r="G498" s="31" t="s">
        <v>218</v>
      </c>
      <c r="H498" s="32">
        <v>16700</v>
      </c>
      <c r="I498" s="32">
        <v>16700</v>
      </c>
      <c r="J498" s="54">
        <v>16700</v>
      </c>
      <c r="K498" s="40"/>
      <c r="L498" s="36"/>
    </row>
    <row r="499" spans="1:12" ht="37.5">
      <c r="A499" s="33"/>
      <c r="B499" s="53" t="s">
        <v>30</v>
      </c>
      <c r="C499" s="28">
        <v>230</v>
      </c>
      <c r="D499" s="29">
        <v>7</v>
      </c>
      <c r="E499" s="29">
        <v>9</v>
      </c>
      <c r="F499" s="30" t="s">
        <v>15</v>
      </c>
      <c r="G499" s="31" t="s">
        <v>28</v>
      </c>
      <c r="H499" s="32">
        <v>4944762.9000000004</v>
      </c>
      <c r="I499" s="32">
        <v>5929700</v>
      </c>
      <c r="J499" s="54">
        <v>5929700</v>
      </c>
      <c r="K499" s="40"/>
      <c r="L499" s="36"/>
    </row>
    <row r="500" spans="1:12" ht="18.75">
      <c r="A500" s="33"/>
      <c r="B500" s="53" t="s">
        <v>126</v>
      </c>
      <c r="C500" s="28">
        <v>230</v>
      </c>
      <c r="D500" s="29">
        <v>7</v>
      </c>
      <c r="E500" s="29">
        <v>9</v>
      </c>
      <c r="F500" s="30" t="s">
        <v>15</v>
      </c>
      <c r="G500" s="31" t="s">
        <v>124</v>
      </c>
      <c r="H500" s="32">
        <v>862937.1</v>
      </c>
      <c r="I500" s="32">
        <v>25600</v>
      </c>
      <c r="J500" s="54">
        <v>25600</v>
      </c>
      <c r="K500" s="40"/>
      <c r="L500" s="36"/>
    </row>
    <row r="501" spans="1:12" ht="75">
      <c r="A501" s="33"/>
      <c r="B501" s="53" t="s">
        <v>230</v>
      </c>
      <c r="C501" s="28">
        <v>230</v>
      </c>
      <c r="D501" s="29">
        <v>7</v>
      </c>
      <c r="E501" s="29">
        <v>9</v>
      </c>
      <c r="F501" s="30" t="s">
        <v>228</v>
      </c>
      <c r="G501" s="31"/>
      <c r="H501" s="32">
        <v>30000</v>
      </c>
      <c r="I501" s="32">
        <v>30000</v>
      </c>
      <c r="J501" s="54">
        <v>30000</v>
      </c>
      <c r="K501" s="40"/>
      <c r="L501" s="36"/>
    </row>
    <row r="502" spans="1:12" ht="18.75">
      <c r="A502" s="33"/>
      <c r="B502" s="53" t="s">
        <v>229</v>
      </c>
      <c r="C502" s="28">
        <v>230</v>
      </c>
      <c r="D502" s="29">
        <v>7</v>
      </c>
      <c r="E502" s="29">
        <v>9</v>
      </c>
      <c r="F502" s="30" t="s">
        <v>228</v>
      </c>
      <c r="G502" s="31" t="s">
        <v>227</v>
      </c>
      <c r="H502" s="32">
        <v>30000</v>
      </c>
      <c r="I502" s="32">
        <v>30000</v>
      </c>
      <c r="J502" s="54">
        <v>30000</v>
      </c>
      <c r="K502" s="40"/>
      <c r="L502" s="36"/>
    </row>
    <row r="503" spans="1:12" ht="109.5" customHeight="1">
      <c r="A503" s="33"/>
      <c r="B503" s="53" t="s">
        <v>214</v>
      </c>
      <c r="C503" s="28">
        <v>230</v>
      </c>
      <c r="D503" s="29">
        <v>7</v>
      </c>
      <c r="E503" s="29">
        <v>9</v>
      </c>
      <c r="F503" s="30" t="s">
        <v>212</v>
      </c>
      <c r="G503" s="31"/>
      <c r="H503" s="32">
        <v>1310000</v>
      </c>
      <c r="I503" s="32">
        <v>1579000</v>
      </c>
      <c r="J503" s="54">
        <v>1579000</v>
      </c>
      <c r="K503" s="40"/>
      <c r="L503" s="36"/>
    </row>
    <row r="504" spans="1:12" ht="37.5">
      <c r="A504" s="33"/>
      <c r="B504" s="53" t="s">
        <v>226</v>
      </c>
      <c r="C504" s="28">
        <v>230</v>
      </c>
      <c r="D504" s="29">
        <v>7</v>
      </c>
      <c r="E504" s="29">
        <v>9</v>
      </c>
      <c r="F504" s="30" t="s">
        <v>212</v>
      </c>
      <c r="G504" s="31" t="s">
        <v>225</v>
      </c>
      <c r="H504" s="32">
        <v>1273600</v>
      </c>
      <c r="I504" s="32">
        <v>1273600</v>
      </c>
      <c r="J504" s="54">
        <v>1273600</v>
      </c>
      <c r="K504" s="40"/>
      <c r="L504" s="36"/>
    </row>
    <row r="505" spans="1:12" ht="37.5">
      <c r="A505" s="33"/>
      <c r="B505" s="53" t="s">
        <v>30</v>
      </c>
      <c r="C505" s="28">
        <v>230</v>
      </c>
      <c r="D505" s="29">
        <v>7</v>
      </c>
      <c r="E505" s="29">
        <v>9</v>
      </c>
      <c r="F505" s="30" t="s">
        <v>212</v>
      </c>
      <c r="G505" s="31" t="s">
        <v>28</v>
      </c>
      <c r="H505" s="32">
        <v>36400</v>
      </c>
      <c r="I505" s="32">
        <v>305400</v>
      </c>
      <c r="J505" s="54">
        <v>305400</v>
      </c>
      <c r="K505" s="40"/>
      <c r="L505" s="36"/>
    </row>
    <row r="506" spans="1:12" ht="51.75" customHeight="1">
      <c r="A506" s="33"/>
      <c r="B506" s="53" t="s">
        <v>224</v>
      </c>
      <c r="C506" s="28">
        <v>230</v>
      </c>
      <c r="D506" s="29">
        <v>7</v>
      </c>
      <c r="E506" s="29">
        <v>9</v>
      </c>
      <c r="F506" s="30" t="s">
        <v>217</v>
      </c>
      <c r="G506" s="31"/>
      <c r="H506" s="32">
        <v>50000</v>
      </c>
      <c r="I506" s="32">
        <v>0</v>
      </c>
      <c r="J506" s="54">
        <v>0</v>
      </c>
      <c r="K506" s="40"/>
      <c r="L506" s="36"/>
    </row>
    <row r="507" spans="1:12" ht="34.5" customHeight="1">
      <c r="A507" s="33"/>
      <c r="B507" s="53" t="s">
        <v>223</v>
      </c>
      <c r="C507" s="28">
        <v>230</v>
      </c>
      <c r="D507" s="29">
        <v>7</v>
      </c>
      <c r="E507" s="29">
        <v>9</v>
      </c>
      <c r="F507" s="30" t="s">
        <v>217</v>
      </c>
      <c r="G507" s="31" t="s">
        <v>222</v>
      </c>
      <c r="H507" s="32">
        <v>700</v>
      </c>
      <c r="I507" s="32">
        <v>0</v>
      </c>
      <c r="J507" s="54">
        <v>0</v>
      </c>
      <c r="K507" s="40"/>
      <c r="L507" s="36"/>
    </row>
    <row r="508" spans="1:12" ht="33.75" customHeight="1">
      <c r="A508" s="33"/>
      <c r="B508" s="53" t="s">
        <v>221</v>
      </c>
      <c r="C508" s="28">
        <v>230</v>
      </c>
      <c r="D508" s="29">
        <v>7</v>
      </c>
      <c r="E508" s="29">
        <v>9</v>
      </c>
      <c r="F508" s="30" t="s">
        <v>217</v>
      </c>
      <c r="G508" s="31" t="s">
        <v>220</v>
      </c>
      <c r="H508" s="32">
        <v>500</v>
      </c>
      <c r="I508" s="32">
        <v>0</v>
      </c>
      <c r="J508" s="54">
        <v>0</v>
      </c>
      <c r="K508" s="40"/>
      <c r="L508" s="36"/>
    </row>
    <row r="509" spans="1:12" ht="37.5">
      <c r="A509" s="33"/>
      <c r="B509" s="53" t="s">
        <v>219</v>
      </c>
      <c r="C509" s="28">
        <v>230</v>
      </c>
      <c r="D509" s="29">
        <v>7</v>
      </c>
      <c r="E509" s="29">
        <v>9</v>
      </c>
      <c r="F509" s="30" t="s">
        <v>217</v>
      </c>
      <c r="G509" s="31" t="s">
        <v>218</v>
      </c>
      <c r="H509" s="32">
        <v>23420</v>
      </c>
      <c r="I509" s="32">
        <v>0</v>
      </c>
      <c r="J509" s="54">
        <v>0</v>
      </c>
      <c r="K509" s="40"/>
      <c r="L509" s="36"/>
    </row>
    <row r="510" spans="1:12" ht="37.5">
      <c r="A510" s="33"/>
      <c r="B510" s="53" t="s">
        <v>30</v>
      </c>
      <c r="C510" s="28">
        <v>230</v>
      </c>
      <c r="D510" s="29">
        <v>7</v>
      </c>
      <c r="E510" s="29">
        <v>9</v>
      </c>
      <c r="F510" s="30" t="s">
        <v>217</v>
      </c>
      <c r="G510" s="31" t="s">
        <v>28</v>
      </c>
      <c r="H510" s="32">
        <v>25380</v>
      </c>
      <c r="I510" s="32">
        <v>0</v>
      </c>
      <c r="J510" s="54">
        <v>0</v>
      </c>
      <c r="K510" s="40"/>
      <c r="L510" s="36"/>
    </row>
    <row r="511" spans="1:12" ht="18.75">
      <c r="A511" s="33"/>
      <c r="B511" s="51" t="s">
        <v>216</v>
      </c>
      <c r="C511" s="23">
        <v>230</v>
      </c>
      <c r="D511" s="24">
        <v>10</v>
      </c>
      <c r="E511" s="24"/>
      <c r="F511" s="25"/>
      <c r="G511" s="26"/>
      <c r="H511" s="27">
        <v>32792000</v>
      </c>
      <c r="I511" s="27">
        <v>39672000</v>
      </c>
      <c r="J511" s="52">
        <v>39891000</v>
      </c>
      <c r="K511" s="40"/>
      <c r="L511" s="36"/>
    </row>
    <row r="512" spans="1:12" ht="18.75">
      <c r="A512" s="33"/>
      <c r="B512" s="53" t="s">
        <v>215</v>
      </c>
      <c r="C512" s="28">
        <v>230</v>
      </c>
      <c r="D512" s="29">
        <v>10</v>
      </c>
      <c r="E512" s="29">
        <v>4</v>
      </c>
      <c r="F512" s="30"/>
      <c r="G512" s="31"/>
      <c r="H512" s="32">
        <v>32792000</v>
      </c>
      <c r="I512" s="32">
        <v>39672000</v>
      </c>
      <c r="J512" s="54">
        <v>39891000</v>
      </c>
      <c r="K512" s="40"/>
      <c r="L512" s="36"/>
    </row>
    <row r="513" spans="1:12" ht="37.5">
      <c r="A513" s="33"/>
      <c r="B513" s="53" t="s">
        <v>17</v>
      </c>
      <c r="C513" s="28">
        <v>230</v>
      </c>
      <c r="D513" s="29">
        <v>10</v>
      </c>
      <c r="E513" s="29">
        <v>4</v>
      </c>
      <c r="F513" s="30">
        <v>200000</v>
      </c>
      <c r="G513" s="31"/>
      <c r="H513" s="32">
        <v>32792000</v>
      </c>
      <c r="I513" s="32">
        <v>39672000</v>
      </c>
      <c r="J513" s="54">
        <v>39891000</v>
      </c>
      <c r="K513" s="40"/>
      <c r="L513" s="36"/>
    </row>
    <row r="514" spans="1:12" ht="110.25" customHeight="1">
      <c r="A514" s="33"/>
      <c r="B514" s="53" t="s">
        <v>214</v>
      </c>
      <c r="C514" s="28">
        <v>230</v>
      </c>
      <c r="D514" s="29">
        <v>10</v>
      </c>
      <c r="E514" s="29">
        <v>4</v>
      </c>
      <c r="F514" s="30" t="s">
        <v>212</v>
      </c>
      <c r="G514" s="31"/>
      <c r="H514" s="32">
        <v>32792000</v>
      </c>
      <c r="I514" s="32">
        <v>39672000</v>
      </c>
      <c r="J514" s="54">
        <v>39891000</v>
      </c>
      <c r="K514" s="40"/>
      <c r="L514" s="36"/>
    </row>
    <row r="515" spans="1:12" ht="37.5">
      <c r="A515" s="33"/>
      <c r="B515" s="53" t="s">
        <v>213</v>
      </c>
      <c r="C515" s="28">
        <v>230</v>
      </c>
      <c r="D515" s="29">
        <v>10</v>
      </c>
      <c r="E515" s="29">
        <v>4</v>
      </c>
      <c r="F515" s="30" t="s">
        <v>212</v>
      </c>
      <c r="G515" s="31" t="s">
        <v>211</v>
      </c>
      <c r="H515" s="32">
        <v>32792000</v>
      </c>
      <c r="I515" s="32">
        <v>39672000</v>
      </c>
      <c r="J515" s="54">
        <v>39891000</v>
      </c>
      <c r="K515" s="40"/>
      <c r="L515" s="36"/>
    </row>
    <row r="516" spans="1:12" ht="18" customHeight="1">
      <c r="A516" s="33"/>
      <c r="B516" s="51" t="s">
        <v>210</v>
      </c>
      <c r="C516" s="23">
        <v>240</v>
      </c>
      <c r="D516" s="24"/>
      <c r="E516" s="24"/>
      <c r="F516" s="25"/>
      <c r="G516" s="26"/>
      <c r="H516" s="27">
        <f>H517+H522+H528</f>
        <v>113530200</v>
      </c>
      <c r="I516" s="27">
        <f t="shared" ref="I516:J516" si="31">I517+I522+I528</f>
        <v>117493700</v>
      </c>
      <c r="J516" s="27">
        <f t="shared" si="31"/>
        <v>140974500</v>
      </c>
      <c r="K516" s="40"/>
      <c r="L516" s="36"/>
    </row>
    <row r="517" spans="1:12" ht="18.75">
      <c r="A517" s="33"/>
      <c r="B517" s="51" t="s">
        <v>168</v>
      </c>
      <c r="C517" s="23">
        <v>240</v>
      </c>
      <c r="D517" s="24">
        <v>6</v>
      </c>
      <c r="E517" s="24"/>
      <c r="F517" s="25"/>
      <c r="G517" s="26"/>
      <c r="H517" s="27">
        <v>66000</v>
      </c>
      <c r="I517" s="27">
        <v>66000</v>
      </c>
      <c r="J517" s="52">
        <v>66000</v>
      </c>
      <c r="K517" s="40"/>
      <c r="L517" s="36"/>
    </row>
    <row r="518" spans="1:12" ht="37.5">
      <c r="A518" s="33"/>
      <c r="B518" s="53" t="s">
        <v>167</v>
      </c>
      <c r="C518" s="28">
        <v>240</v>
      </c>
      <c r="D518" s="29">
        <v>6</v>
      </c>
      <c r="E518" s="29">
        <v>3</v>
      </c>
      <c r="F518" s="30"/>
      <c r="G518" s="31"/>
      <c r="H518" s="32">
        <v>66000</v>
      </c>
      <c r="I518" s="32">
        <v>66000</v>
      </c>
      <c r="J518" s="54">
        <v>66000</v>
      </c>
      <c r="K518" s="40"/>
      <c r="L518" s="36"/>
    </row>
    <row r="519" spans="1:12" ht="75">
      <c r="A519" s="33"/>
      <c r="B519" s="53" t="s">
        <v>166</v>
      </c>
      <c r="C519" s="28">
        <v>240</v>
      </c>
      <c r="D519" s="29">
        <v>6</v>
      </c>
      <c r="E519" s="29">
        <v>3</v>
      </c>
      <c r="F519" s="30">
        <v>1500000</v>
      </c>
      <c r="G519" s="31"/>
      <c r="H519" s="32">
        <v>66000</v>
      </c>
      <c r="I519" s="32">
        <v>66000</v>
      </c>
      <c r="J519" s="54">
        <v>66000</v>
      </c>
      <c r="K519" s="40"/>
      <c r="L519" s="36"/>
    </row>
    <row r="520" spans="1:12" ht="108.75" customHeight="1">
      <c r="A520" s="33"/>
      <c r="B520" s="53" t="s">
        <v>165</v>
      </c>
      <c r="C520" s="28">
        <v>240</v>
      </c>
      <c r="D520" s="29">
        <v>6</v>
      </c>
      <c r="E520" s="29">
        <v>3</v>
      </c>
      <c r="F520" s="30" t="s">
        <v>164</v>
      </c>
      <c r="G520" s="31"/>
      <c r="H520" s="32">
        <v>66000</v>
      </c>
      <c r="I520" s="32">
        <v>66000</v>
      </c>
      <c r="J520" s="54">
        <v>66000</v>
      </c>
      <c r="K520" s="40"/>
      <c r="L520" s="36"/>
    </row>
    <row r="521" spans="1:12" ht="18.75">
      <c r="A521" s="33"/>
      <c r="B521" s="53" t="s">
        <v>126</v>
      </c>
      <c r="C521" s="28">
        <v>240</v>
      </c>
      <c r="D521" s="29">
        <v>6</v>
      </c>
      <c r="E521" s="29">
        <v>3</v>
      </c>
      <c r="F521" s="30" t="s">
        <v>164</v>
      </c>
      <c r="G521" s="31" t="s">
        <v>124</v>
      </c>
      <c r="H521" s="32">
        <v>66000</v>
      </c>
      <c r="I521" s="32">
        <v>66000</v>
      </c>
      <c r="J521" s="54">
        <v>66000</v>
      </c>
      <c r="K521" s="40"/>
      <c r="L521" s="36"/>
    </row>
    <row r="522" spans="1:12" ht="18.75">
      <c r="A522" s="33"/>
      <c r="B522" s="51" t="s">
        <v>19</v>
      </c>
      <c r="C522" s="23">
        <v>240</v>
      </c>
      <c r="D522" s="24">
        <v>7</v>
      </c>
      <c r="E522" s="24"/>
      <c r="F522" s="25"/>
      <c r="G522" s="26"/>
      <c r="H522" s="27">
        <v>65200</v>
      </c>
      <c r="I522" s="27">
        <v>65200</v>
      </c>
      <c r="J522" s="52">
        <v>65200</v>
      </c>
      <c r="K522" s="40"/>
      <c r="L522" s="36"/>
    </row>
    <row r="523" spans="1:12" ht="18.75">
      <c r="A523" s="33"/>
      <c r="B523" s="53" t="s">
        <v>159</v>
      </c>
      <c r="C523" s="28">
        <v>240</v>
      </c>
      <c r="D523" s="29">
        <v>7</v>
      </c>
      <c r="E523" s="29">
        <v>7</v>
      </c>
      <c r="F523" s="30"/>
      <c r="G523" s="31"/>
      <c r="H523" s="32">
        <v>65200</v>
      </c>
      <c r="I523" s="32">
        <v>65200</v>
      </c>
      <c r="J523" s="54">
        <v>65200</v>
      </c>
      <c r="K523" s="40"/>
      <c r="L523" s="36"/>
    </row>
    <row r="524" spans="1:12" ht="33.75" customHeight="1">
      <c r="A524" s="33"/>
      <c r="B524" s="53" t="s">
        <v>158</v>
      </c>
      <c r="C524" s="28">
        <v>240</v>
      </c>
      <c r="D524" s="29">
        <v>7</v>
      </c>
      <c r="E524" s="29">
        <v>7</v>
      </c>
      <c r="F524" s="30">
        <v>100000</v>
      </c>
      <c r="G524" s="31"/>
      <c r="H524" s="32">
        <v>65200</v>
      </c>
      <c r="I524" s="32">
        <v>65200</v>
      </c>
      <c r="J524" s="54">
        <v>65200</v>
      </c>
      <c r="K524" s="40"/>
      <c r="L524" s="36"/>
    </row>
    <row r="525" spans="1:12" ht="52.5" customHeight="1">
      <c r="A525" s="33"/>
      <c r="B525" s="53" t="s">
        <v>209</v>
      </c>
      <c r="C525" s="28">
        <v>240</v>
      </c>
      <c r="D525" s="29">
        <v>7</v>
      </c>
      <c r="E525" s="29">
        <v>7</v>
      </c>
      <c r="F525" s="30" t="s">
        <v>208</v>
      </c>
      <c r="G525" s="31"/>
      <c r="H525" s="32">
        <v>65200</v>
      </c>
      <c r="I525" s="32">
        <v>65200</v>
      </c>
      <c r="J525" s="54">
        <v>65200</v>
      </c>
      <c r="K525" s="40"/>
      <c r="L525" s="36"/>
    </row>
    <row r="526" spans="1:12" ht="18.75">
      <c r="A526" s="33"/>
      <c r="B526" s="53" t="s">
        <v>126</v>
      </c>
      <c r="C526" s="28">
        <v>240</v>
      </c>
      <c r="D526" s="29">
        <v>7</v>
      </c>
      <c r="E526" s="29">
        <v>7</v>
      </c>
      <c r="F526" s="30" t="s">
        <v>208</v>
      </c>
      <c r="G526" s="31" t="s">
        <v>124</v>
      </c>
      <c r="H526" s="32">
        <v>41500</v>
      </c>
      <c r="I526" s="32">
        <v>41500</v>
      </c>
      <c r="J526" s="54">
        <v>41500</v>
      </c>
      <c r="K526" s="40"/>
      <c r="L526" s="36"/>
    </row>
    <row r="527" spans="1:12" ht="18.75">
      <c r="A527" s="33"/>
      <c r="B527" s="53" t="s">
        <v>135</v>
      </c>
      <c r="C527" s="28">
        <v>240</v>
      </c>
      <c r="D527" s="29">
        <v>7</v>
      </c>
      <c r="E527" s="29">
        <v>7</v>
      </c>
      <c r="F527" s="30" t="s">
        <v>208</v>
      </c>
      <c r="G527" s="31" t="s">
        <v>133</v>
      </c>
      <c r="H527" s="32">
        <v>23700</v>
      </c>
      <c r="I527" s="32">
        <v>23700</v>
      </c>
      <c r="J527" s="54">
        <v>23700</v>
      </c>
      <c r="K527" s="40"/>
      <c r="L527" s="36"/>
    </row>
    <row r="528" spans="1:12" ht="18.75">
      <c r="A528" s="33"/>
      <c r="B528" s="51" t="s">
        <v>207</v>
      </c>
      <c r="C528" s="23">
        <v>240</v>
      </c>
      <c r="D528" s="24">
        <v>8</v>
      </c>
      <c r="E528" s="24"/>
      <c r="F528" s="25"/>
      <c r="G528" s="26"/>
      <c r="H528" s="27">
        <f>H529+H563</f>
        <v>113399000</v>
      </c>
      <c r="I528" s="27">
        <f t="shared" ref="I528:J528" si="32">I529+I563</f>
        <v>117362500</v>
      </c>
      <c r="J528" s="27">
        <f t="shared" si="32"/>
        <v>140843300</v>
      </c>
      <c r="K528" s="40"/>
      <c r="L528" s="36"/>
    </row>
    <row r="529" spans="1:12" ht="18.75">
      <c r="A529" s="33"/>
      <c r="B529" s="53" t="s">
        <v>206</v>
      </c>
      <c r="C529" s="28">
        <v>240</v>
      </c>
      <c r="D529" s="29">
        <v>8</v>
      </c>
      <c r="E529" s="29">
        <v>1</v>
      </c>
      <c r="F529" s="30"/>
      <c r="G529" s="31"/>
      <c r="H529" s="32">
        <f>H530+H533+H560</f>
        <v>113099000</v>
      </c>
      <c r="I529" s="32">
        <f t="shared" ref="I529:J529" si="33">I530+I533+I560</f>
        <v>117362500</v>
      </c>
      <c r="J529" s="32">
        <f t="shared" si="33"/>
        <v>140843300</v>
      </c>
      <c r="K529" s="40"/>
      <c r="L529" s="36"/>
    </row>
    <row r="530" spans="1:12" ht="35.25" customHeight="1">
      <c r="A530" s="33"/>
      <c r="B530" s="53" t="s">
        <v>205</v>
      </c>
      <c r="C530" s="28">
        <v>240</v>
      </c>
      <c r="D530" s="29">
        <v>8</v>
      </c>
      <c r="E530" s="29">
        <v>1</v>
      </c>
      <c r="F530" s="30">
        <v>400000</v>
      </c>
      <c r="G530" s="31"/>
      <c r="H530" s="32">
        <v>20000</v>
      </c>
      <c r="I530" s="32">
        <v>50000</v>
      </c>
      <c r="J530" s="54">
        <v>50000</v>
      </c>
      <c r="K530" s="40"/>
      <c r="L530" s="36"/>
    </row>
    <row r="531" spans="1:12" ht="33.75" customHeight="1">
      <c r="A531" s="33"/>
      <c r="B531" s="53" t="s">
        <v>204</v>
      </c>
      <c r="C531" s="28">
        <v>240</v>
      </c>
      <c r="D531" s="29">
        <v>8</v>
      </c>
      <c r="E531" s="29">
        <v>1</v>
      </c>
      <c r="F531" s="30" t="s">
        <v>203</v>
      </c>
      <c r="G531" s="31"/>
      <c r="H531" s="32">
        <v>20000</v>
      </c>
      <c r="I531" s="32">
        <v>50000</v>
      </c>
      <c r="J531" s="54">
        <v>50000</v>
      </c>
      <c r="K531" s="40"/>
      <c r="L531" s="36"/>
    </row>
    <row r="532" spans="1:12" ht="18.75">
      <c r="A532" s="33"/>
      <c r="B532" s="53" t="s">
        <v>126</v>
      </c>
      <c r="C532" s="28">
        <v>240</v>
      </c>
      <c r="D532" s="29">
        <v>8</v>
      </c>
      <c r="E532" s="29">
        <v>1</v>
      </c>
      <c r="F532" s="30" t="s">
        <v>203</v>
      </c>
      <c r="G532" s="31" t="s">
        <v>124</v>
      </c>
      <c r="H532" s="32">
        <v>20000</v>
      </c>
      <c r="I532" s="32">
        <v>50000</v>
      </c>
      <c r="J532" s="54">
        <v>50000</v>
      </c>
      <c r="K532" s="40"/>
      <c r="L532" s="36"/>
    </row>
    <row r="533" spans="1:12" ht="37.5">
      <c r="A533" s="33"/>
      <c r="B533" s="53" t="s">
        <v>519</v>
      </c>
      <c r="C533" s="28">
        <v>240</v>
      </c>
      <c r="D533" s="29">
        <v>8</v>
      </c>
      <c r="E533" s="29">
        <v>1</v>
      </c>
      <c r="F533" s="30" t="s">
        <v>520</v>
      </c>
      <c r="G533" s="31"/>
      <c r="H533" s="32">
        <f>H534+H557</f>
        <v>113049000</v>
      </c>
      <c r="I533" s="32">
        <f>I534+I557</f>
        <v>117312500</v>
      </c>
      <c r="J533" s="32">
        <f t="shared" ref="J533" si="34">J534+J557</f>
        <v>140793300</v>
      </c>
      <c r="K533" s="40"/>
      <c r="L533" s="36"/>
    </row>
    <row r="534" spans="1:12" ht="72" customHeight="1">
      <c r="A534" s="33"/>
      <c r="B534" s="53" t="s">
        <v>182</v>
      </c>
      <c r="C534" s="28">
        <v>240</v>
      </c>
      <c r="D534" s="29">
        <v>8</v>
      </c>
      <c r="E534" s="29">
        <v>1</v>
      </c>
      <c r="F534" s="30">
        <v>510000</v>
      </c>
      <c r="G534" s="31"/>
      <c r="H534" s="32">
        <f>H535+H540+H542+H547+H554</f>
        <v>112649000</v>
      </c>
      <c r="I534" s="32">
        <f>I535+I540+I542+I544+I547+I549+I551+I554</f>
        <v>117312500</v>
      </c>
      <c r="J534" s="32">
        <f>J535+J540+J542+J544+J547+J549+J551+J554</f>
        <v>140793300</v>
      </c>
      <c r="K534" s="40"/>
      <c r="L534" s="36"/>
    </row>
    <row r="535" spans="1:12" ht="91.5" customHeight="1">
      <c r="A535" s="33"/>
      <c r="B535" s="53" t="s">
        <v>202</v>
      </c>
      <c r="C535" s="28">
        <v>240</v>
      </c>
      <c r="D535" s="29">
        <v>8</v>
      </c>
      <c r="E535" s="29">
        <v>1</v>
      </c>
      <c r="F535" s="30" t="s">
        <v>201</v>
      </c>
      <c r="G535" s="31"/>
      <c r="H535" s="32">
        <f>H536+H537+H538+H539</f>
        <v>107199900</v>
      </c>
      <c r="I535" s="32">
        <f>I536+I538</f>
        <v>83877600</v>
      </c>
      <c r="J535" s="32">
        <f>J536+J538</f>
        <v>76969600</v>
      </c>
      <c r="K535" s="40"/>
      <c r="L535" s="36"/>
    </row>
    <row r="536" spans="1:12" ht="54" customHeight="1">
      <c r="A536" s="33"/>
      <c r="B536" s="53" t="s">
        <v>130</v>
      </c>
      <c r="C536" s="28">
        <v>240</v>
      </c>
      <c r="D536" s="29">
        <v>8</v>
      </c>
      <c r="E536" s="29">
        <v>1</v>
      </c>
      <c r="F536" s="30" t="s">
        <v>201</v>
      </c>
      <c r="G536" s="31" t="s">
        <v>129</v>
      </c>
      <c r="H536" s="32">
        <v>52685800</v>
      </c>
      <c r="I536" s="32">
        <v>37958600</v>
      </c>
      <c r="J536" s="54">
        <v>33848200</v>
      </c>
      <c r="K536" s="40"/>
      <c r="L536" s="36"/>
    </row>
    <row r="537" spans="1:12" ht="18.75">
      <c r="A537" s="33"/>
      <c r="B537" s="53" t="s">
        <v>126</v>
      </c>
      <c r="C537" s="28">
        <v>240</v>
      </c>
      <c r="D537" s="29">
        <v>8</v>
      </c>
      <c r="E537" s="29">
        <v>1</v>
      </c>
      <c r="F537" s="30" t="s">
        <v>201</v>
      </c>
      <c r="G537" s="31" t="s">
        <v>124</v>
      </c>
      <c r="H537" s="32">
        <v>1082608</v>
      </c>
      <c r="I537" s="32">
        <v>0</v>
      </c>
      <c r="J537" s="54">
        <v>0</v>
      </c>
      <c r="K537" s="40"/>
      <c r="L537" s="36"/>
    </row>
    <row r="538" spans="1:12" ht="54" customHeight="1">
      <c r="A538" s="33"/>
      <c r="B538" s="53" t="s">
        <v>140</v>
      </c>
      <c r="C538" s="28">
        <v>240</v>
      </c>
      <c r="D538" s="29">
        <v>8</v>
      </c>
      <c r="E538" s="29">
        <v>1</v>
      </c>
      <c r="F538" s="30" t="s">
        <v>201</v>
      </c>
      <c r="G538" s="31" t="s">
        <v>138</v>
      </c>
      <c r="H538" s="32">
        <v>48379200</v>
      </c>
      <c r="I538" s="32">
        <v>45919000</v>
      </c>
      <c r="J538" s="54">
        <v>43121400</v>
      </c>
      <c r="K538" s="40"/>
      <c r="L538" s="36"/>
    </row>
    <row r="539" spans="1:12" ht="18.75">
      <c r="A539" s="33"/>
      <c r="B539" s="53" t="s">
        <v>135</v>
      </c>
      <c r="C539" s="28">
        <v>240</v>
      </c>
      <c r="D539" s="29">
        <v>8</v>
      </c>
      <c r="E539" s="29">
        <v>1</v>
      </c>
      <c r="F539" s="30" t="s">
        <v>201</v>
      </c>
      <c r="G539" s="31" t="s">
        <v>133</v>
      </c>
      <c r="H539" s="32">
        <v>5052292</v>
      </c>
      <c r="I539" s="32">
        <v>0</v>
      </c>
      <c r="J539" s="54">
        <v>0</v>
      </c>
      <c r="K539" s="40"/>
      <c r="L539" s="36"/>
    </row>
    <row r="540" spans="1:12" ht="93.75">
      <c r="A540" s="33"/>
      <c r="B540" s="53" t="s">
        <v>181</v>
      </c>
      <c r="C540" s="28">
        <v>240</v>
      </c>
      <c r="D540" s="29">
        <v>8</v>
      </c>
      <c r="E540" s="29">
        <v>1</v>
      </c>
      <c r="F540" s="30" t="s">
        <v>177</v>
      </c>
      <c r="G540" s="31"/>
      <c r="H540" s="32">
        <v>4670000</v>
      </c>
      <c r="I540" s="32">
        <v>4700000</v>
      </c>
      <c r="J540" s="54">
        <v>4700000</v>
      </c>
      <c r="K540" s="40"/>
      <c r="L540" s="36"/>
    </row>
    <row r="541" spans="1:12" ht="37.5">
      <c r="A541" s="33"/>
      <c r="B541" s="53" t="s">
        <v>30</v>
      </c>
      <c r="C541" s="28">
        <v>240</v>
      </c>
      <c r="D541" s="29">
        <v>8</v>
      </c>
      <c r="E541" s="29">
        <v>1</v>
      </c>
      <c r="F541" s="30" t="s">
        <v>177</v>
      </c>
      <c r="G541" s="31" t="s">
        <v>28</v>
      </c>
      <c r="H541" s="32">
        <v>4670000</v>
      </c>
      <c r="I541" s="32">
        <v>4700000</v>
      </c>
      <c r="J541" s="54">
        <v>4700000</v>
      </c>
      <c r="K541" s="40"/>
      <c r="L541" s="36"/>
    </row>
    <row r="542" spans="1:12" ht="88.5" customHeight="1">
      <c r="A542" s="33"/>
      <c r="B542" s="53" t="s">
        <v>200</v>
      </c>
      <c r="C542" s="28">
        <v>240</v>
      </c>
      <c r="D542" s="29">
        <v>8</v>
      </c>
      <c r="E542" s="29">
        <v>1</v>
      </c>
      <c r="F542" s="30" t="s">
        <v>199</v>
      </c>
      <c r="G542" s="31"/>
      <c r="H542" s="32">
        <v>111300</v>
      </c>
      <c r="I542" s="32">
        <v>99900</v>
      </c>
      <c r="J542" s="54">
        <v>119800</v>
      </c>
      <c r="K542" s="40"/>
      <c r="L542" s="36"/>
    </row>
    <row r="543" spans="1:12" ht="18.75">
      <c r="A543" s="33"/>
      <c r="B543" s="53" t="s">
        <v>126</v>
      </c>
      <c r="C543" s="28">
        <v>240</v>
      </c>
      <c r="D543" s="29">
        <v>8</v>
      </c>
      <c r="E543" s="29">
        <v>1</v>
      </c>
      <c r="F543" s="30" t="s">
        <v>199</v>
      </c>
      <c r="G543" s="31" t="s">
        <v>124</v>
      </c>
      <c r="H543" s="32">
        <v>111300</v>
      </c>
      <c r="I543" s="32">
        <v>99900</v>
      </c>
      <c r="J543" s="54">
        <v>119800</v>
      </c>
      <c r="K543" s="40"/>
      <c r="L543" s="36"/>
    </row>
    <row r="544" spans="1:12" ht="182.25" customHeight="1">
      <c r="A544" s="33"/>
      <c r="B544" s="53" t="s">
        <v>198</v>
      </c>
      <c r="C544" s="28">
        <v>240</v>
      </c>
      <c r="D544" s="29">
        <v>8</v>
      </c>
      <c r="E544" s="29">
        <v>1</v>
      </c>
      <c r="F544" s="30" t="s">
        <v>197</v>
      </c>
      <c r="G544" s="31"/>
      <c r="H544" s="32">
        <v>0</v>
      </c>
      <c r="I544" s="32">
        <v>18585800</v>
      </c>
      <c r="J544" s="54">
        <v>48841700</v>
      </c>
      <c r="K544" s="40"/>
      <c r="L544" s="36"/>
    </row>
    <row r="545" spans="1:12" ht="54" customHeight="1">
      <c r="A545" s="33"/>
      <c r="B545" s="53" t="s">
        <v>130</v>
      </c>
      <c r="C545" s="28">
        <v>240</v>
      </c>
      <c r="D545" s="29">
        <v>8</v>
      </c>
      <c r="E545" s="29">
        <v>1</v>
      </c>
      <c r="F545" s="30" t="s">
        <v>197</v>
      </c>
      <c r="G545" s="31" t="s">
        <v>129</v>
      </c>
      <c r="H545" s="32">
        <v>0</v>
      </c>
      <c r="I545" s="32">
        <v>13667000</v>
      </c>
      <c r="J545" s="54">
        <v>33001800</v>
      </c>
      <c r="K545" s="40"/>
      <c r="L545" s="36"/>
    </row>
    <row r="546" spans="1:12" ht="56.25" customHeight="1">
      <c r="A546" s="33"/>
      <c r="B546" s="53" t="s">
        <v>140</v>
      </c>
      <c r="C546" s="28">
        <v>240</v>
      </c>
      <c r="D546" s="29">
        <v>8</v>
      </c>
      <c r="E546" s="29">
        <v>1</v>
      </c>
      <c r="F546" s="30" t="s">
        <v>197</v>
      </c>
      <c r="G546" s="31" t="s">
        <v>138</v>
      </c>
      <c r="H546" s="32">
        <v>0</v>
      </c>
      <c r="I546" s="32">
        <v>4918800</v>
      </c>
      <c r="J546" s="54">
        <v>15839900</v>
      </c>
      <c r="K546" s="40"/>
      <c r="L546" s="36"/>
    </row>
    <row r="547" spans="1:12" ht="126.75" customHeight="1">
      <c r="A547" s="33"/>
      <c r="B547" s="53" t="s">
        <v>196</v>
      </c>
      <c r="C547" s="28">
        <v>240</v>
      </c>
      <c r="D547" s="29">
        <v>8</v>
      </c>
      <c r="E547" s="29">
        <v>1</v>
      </c>
      <c r="F547" s="30" t="s">
        <v>195</v>
      </c>
      <c r="G547" s="31"/>
      <c r="H547" s="32">
        <v>8800</v>
      </c>
      <c r="I547" s="32">
        <v>9800</v>
      </c>
      <c r="J547" s="54">
        <v>9800</v>
      </c>
      <c r="K547" s="40"/>
      <c r="L547" s="36"/>
    </row>
    <row r="548" spans="1:12" ht="18.75">
      <c r="A548" s="33"/>
      <c r="B548" s="53" t="s">
        <v>126</v>
      </c>
      <c r="C548" s="28">
        <v>240</v>
      </c>
      <c r="D548" s="29">
        <v>8</v>
      </c>
      <c r="E548" s="29">
        <v>1</v>
      </c>
      <c r="F548" s="30" t="s">
        <v>195</v>
      </c>
      <c r="G548" s="31" t="s">
        <v>124</v>
      </c>
      <c r="H548" s="32">
        <v>8800</v>
      </c>
      <c r="I548" s="32">
        <v>9800</v>
      </c>
      <c r="J548" s="54">
        <v>9800</v>
      </c>
      <c r="K548" s="40"/>
      <c r="L548" s="36"/>
    </row>
    <row r="549" spans="1:12" ht="92.25" customHeight="1">
      <c r="A549" s="33"/>
      <c r="B549" s="53" t="s">
        <v>194</v>
      </c>
      <c r="C549" s="28">
        <v>240</v>
      </c>
      <c r="D549" s="29">
        <v>8</v>
      </c>
      <c r="E549" s="29">
        <v>1</v>
      </c>
      <c r="F549" s="30" t="s">
        <v>193</v>
      </c>
      <c r="G549" s="31"/>
      <c r="H549" s="32">
        <v>0</v>
      </c>
      <c r="I549" s="32">
        <v>565600</v>
      </c>
      <c r="J549" s="54">
        <v>678600</v>
      </c>
      <c r="K549" s="40"/>
      <c r="L549" s="36"/>
    </row>
    <row r="550" spans="1:12" ht="18.75">
      <c r="A550" s="33"/>
      <c r="B550" s="53" t="s">
        <v>126</v>
      </c>
      <c r="C550" s="28">
        <v>240</v>
      </c>
      <c r="D550" s="29">
        <v>8</v>
      </c>
      <c r="E550" s="29">
        <v>1</v>
      </c>
      <c r="F550" s="30" t="s">
        <v>193</v>
      </c>
      <c r="G550" s="31" t="s">
        <v>124</v>
      </c>
      <c r="H550" s="32">
        <v>0</v>
      </c>
      <c r="I550" s="32">
        <v>565600</v>
      </c>
      <c r="J550" s="54">
        <v>678600</v>
      </c>
      <c r="K550" s="40"/>
      <c r="L550" s="36"/>
    </row>
    <row r="551" spans="1:12" ht="199.5" customHeight="1">
      <c r="A551" s="33"/>
      <c r="B551" s="53" t="s">
        <v>192</v>
      </c>
      <c r="C551" s="28">
        <v>240</v>
      </c>
      <c r="D551" s="29">
        <v>8</v>
      </c>
      <c r="E551" s="29">
        <v>1</v>
      </c>
      <c r="F551" s="30" t="s">
        <v>191</v>
      </c>
      <c r="G551" s="31"/>
      <c r="H551" s="32">
        <v>0</v>
      </c>
      <c r="I551" s="32">
        <v>9473800</v>
      </c>
      <c r="J551" s="54">
        <v>9473800</v>
      </c>
      <c r="K551" s="40"/>
      <c r="L551" s="36"/>
    </row>
    <row r="552" spans="1:12" ht="56.25" customHeight="1">
      <c r="A552" s="33"/>
      <c r="B552" s="53" t="s">
        <v>130</v>
      </c>
      <c r="C552" s="28">
        <v>240</v>
      </c>
      <c r="D552" s="29">
        <v>8</v>
      </c>
      <c r="E552" s="29">
        <v>1</v>
      </c>
      <c r="F552" s="30" t="s">
        <v>191</v>
      </c>
      <c r="G552" s="31" t="s">
        <v>129</v>
      </c>
      <c r="H552" s="32">
        <v>0</v>
      </c>
      <c r="I552" s="32">
        <v>6966500</v>
      </c>
      <c r="J552" s="54">
        <v>6401300</v>
      </c>
      <c r="K552" s="40"/>
      <c r="L552" s="36"/>
    </row>
    <row r="553" spans="1:12" ht="54" customHeight="1">
      <c r="A553" s="33"/>
      <c r="B553" s="53" t="s">
        <v>140</v>
      </c>
      <c r="C553" s="28">
        <v>240</v>
      </c>
      <c r="D553" s="29">
        <v>8</v>
      </c>
      <c r="E553" s="29">
        <v>1</v>
      </c>
      <c r="F553" s="30" t="s">
        <v>191</v>
      </c>
      <c r="G553" s="31" t="s">
        <v>138</v>
      </c>
      <c r="H553" s="32">
        <v>0</v>
      </c>
      <c r="I553" s="32">
        <v>2507300</v>
      </c>
      <c r="J553" s="54">
        <v>3072500</v>
      </c>
      <c r="K553" s="40"/>
      <c r="L553" s="36"/>
    </row>
    <row r="554" spans="1:12" ht="128.25" customHeight="1">
      <c r="A554" s="33"/>
      <c r="B554" s="53" t="s">
        <v>190</v>
      </c>
      <c r="C554" s="28">
        <v>240</v>
      </c>
      <c r="D554" s="29">
        <v>8</v>
      </c>
      <c r="E554" s="29">
        <v>1</v>
      </c>
      <c r="F554" s="30" t="s">
        <v>188</v>
      </c>
      <c r="G554" s="31"/>
      <c r="H554" s="32">
        <v>659000</v>
      </c>
      <c r="I554" s="32">
        <v>0</v>
      </c>
      <c r="J554" s="54">
        <v>0</v>
      </c>
      <c r="K554" s="40"/>
      <c r="L554" s="36"/>
    </row>
    <row r="555" spans="1:12" ht="18.75">
      <c r="A555" s="33"/>
      <c r="B555" s="53" t="s">
        <v>126</v>
      </c>
      <c r="C555" s="28">
        <v>240</v>
      </c>
      <c r="D555" s="29">
        <v>8</v>
      </c>
      <c r="E555" s="29">
        <v>1</v>
      </c>
      <c r="F555" s="30" t="s">
        <v>188</v>
      </c>
      <c r="G555" s="31" t="s">
        <v>124</v>
      </c>
      <c r="H555" s="32">
        <v>459000</v>
      </c>
      <c r="I555" s="32">
        <v>0</v>
      </c>
      <c r="J555" s="54">
        <v>0</v>
      </c>
      <c r="K555" s="40"/>
      <c r="L555" s="36"/>
    </row>
    <row r="556" spans="1:12" ht="36" customHeight="1">
      <c r="A556" s="33"/>
      <c r="B556" s="53" t="s">
        <v>189</v>
      </c>
      <c r="C556" s="28">
        <v>240</v>
      </c>
      <c r="D556" s="29">
        <v>8</v>
      </c>
      <c r="E556" s="29">
        <v>1</v>
      </c>
      <c r="F556" s="30" t="s">
        <v>188</v>
      </c>
      <c r="G556" s="31" t="s">
        <v>187</v>
      </c>
      <c r="H556" s="32">
        <v>200000</v>
      </c>
      <c r="I556" s="32">
        <v>0</v>
      </c>
      <c r="J556" s="54">
        <v>0</v>
      </c>
      <c r="K556" s="40"/>
      <c r="L556" s="36"/>
    </row>
    <row r="557" spans="1:12" ht="53.25" customHeight="1">
      <c r="A557" s="33"/>
      <c r="B557" s="53" t="s">
        <v>186</v>
      </c>
      <c r="C557" s="28">
        <v>240</v>
      </c>
      <c r="D557" s="29">
        <v>8</v>
      </c>
      <c r="E557" s="29">
        <v>1</v>
      </c>
      <c r="F557" s="30">
        <v>530000</v>
      </c>
      <c r="G557" s="31"/>
      <c r="H557" s="32">
        <v>400000</v>
      </c>
      <c r="I557" s="32">
        <v>0</v>
      </c>
      <c r="J557" s="54">
        <v>0</v>
      </c>
      <c r="K557" s="40"/>
      <c r="L557" s="36"/>
    </row>
    <row r="558" spans="1:12" ht="92.25" customHeight="1">
      <c r="A558" s="33"/>
      <c r="B558" s="53" t="s">
        <v>185</v>
      </c>
      <c r="C558" s="28">
        <v>240</v>
      </c>
      <c r="D558" s="29">
        <v>8</v>
      </c>
      <c r="E558" s="29">
        <v>1</v>
      </c>
      <c r="F558" s="30" t="s">
        <v>184</v>
      </c>
      <c r="G558" s="31"/>
      <c r="H558" s="32">
        <v>400000</v>
      </c>
      <c r="I558" s="32">
        <v>0</v>
      </c>
      <c r="J558" s="54">
        <v>0</v>
      </c>
      <c r="K558" s="40"/>
      <c r="L558" s="36"/>
    </row>
    <row r="559" spans="1:12" ht="18.75">
      <c r="A559" s="33"/>
      <c r="B559" s="53" t="s">
        <v>126</v>
      </c>
      <c r="C559" s="28">
        <v>240</v>
      </c>
      <c r="D559" s="29">
        <v>8</v>
      </c>
      <c r="E559" s="29">
        <v>1</v>
      </c>
      <c r="F559" s="30" t="s">
        <v>184</v>
      </c>
      <c r="G559" s="31" t="s">
        <v>124</v>
      </c>
      <c r="H559" s="32">
        <v>400000</v>
      </c>
      <c r="I559" s="32">
        <v>0</v>
      </c>
      <c r="J559" s="54">
        <v>0</v>
      </c>
      <c r="K559" s="40"/>
      <c r="L559" s="36"/>
    </row>
    <row r="560" spans="1:12" ht="53.25" customHeight="1">
      <c r="A560" s="33"/>
      <c r="B560" s="53" t="s">
        <v>137</v>
      </c>
      <c r="C560" s="28">
        <v>240</v>
      </c>
      <c r="D560" s="29">
        <v>8</v>
      </c>
      <c r="E560" s="29">
        <v>1</v>
      </c>
      <c r="F560" s="30">
        <v>1400000</v>
      </c>
      <c r="G560" s="31"/>
      <c r="H560" s="32">
        <v>30000</v>
      </c>
      <c r="I560" s="32">
        <v>0</v>
      </c>
      <c r="J560" s="54">
        <v>0</v>
      </c>
      <c r="K560" s="40"/>
      <c r="L560" s="36"/>
    </row>
    <row r="561" spans="1:12" ht="72" customHeight="1">
      <c r="A561" s="33"/>
      <c r="B561" s="53" t="s">
        <v>136</v>
      </c>
      <c r="C561" s="28">
        <v>240</v>
      </c>
      <c r="D561" s="29">
        <v>8</v>
      </c>
      <c r="E561" s="29">
        <v>1</v>
      </c>
      <c r="F561" s="30" t="s">
        <v>134</v>
      </c>
      <c r="G561" s="31"/>
      <c r="H561" s="32">
        <v>30000</v>
      </c>
      <c r="I561" s="32">
        <v>0</v>
      </c>
      <c r="J561" s="54">
        <v>0</v>
      </c>
      <c r="K561" s="40"/>
      <c r="L561" s="36"/>
    </row>
    <row r="562" spans="1:12" ht="18.75">
      <c r="A562" s="33"/>
      <c r="B562" s="53" t="s">
        <v>126</v>
      </c>
      <c r="C562" s="28">
        <v>240</v>
      </c>
      <c r="D562" s="29">
        <v>8</v>
      </c>
      <c r="E562" s="29">
        <v>1</v>
      </c>
      <c r="F562" s="30" t="s">
        <v>134</v>
      </c>
      <c r="G562" s="31" t="s">
        <v>124</v>
      </c>
      <c r="H562" s="32">
        <v>30000</v>
      </c>
      <c r="I562" s="32">
        <v>0</v>
      </c>
      <c r="J562" s="54">
        <v>0</v>
      </c>
      <c r="K562" s="40"/>
      <c r="L562" s="36"/>
    </row>
    <row r="563" spans="1:12" ht="18.75">
      <c r="A563" s="33"/>
      <c r="B563" s="53" t="s">
        <v>183</v>
      </c>
      <c r="C563" s="28">
        <v>240</v>
      </c>
      <c r="D563" s="29">
        <v>8</v>
      </c>
      <c r="E563" s="29">
        <v>4</v>
      </c>
      <c r="F563" s="30"/>
      <c r="G563" s="31"/>
      <c r="H563" s="32">
        <v>300000</v>
      </c>
      <c r="I563" s="32">
        <v>0</v>
      </c>
      <c r="J563" s="54">
        <v>0</v>
      </c>
      <c r="K563" s="40"/>
      <c r="L563" s="36"/>
    </row>
    <row r="564" spans="1:12" ht="35.25" customHeight="1">
      <c r="A564" s="33"/>
      <c r="B564" s="53" t="s">
        <v>519</v>
      </c>
      <c r="C564" s="28">
        <v>240</v>
      </c>
      <c r="D564" s="29">
        <v>8</v>
      </c>
      <c r="E564" s="29">
        <v>4</v>
      </c>
      <c r="F564" s="30" t="s">
        <v>520</v>
      </c>
      <c r="G564" s="31"/>
      <c r="H564" s="32">
        <f>H565</f>
        <v>300000</v>
      </c>
      <c r="I564" s="32">
        <f t="shared" ref="I564:J564" si="35">I565</f>
        <v>0</v>
      </c>
      <c r="J564" s="54">
        <f t="shared" si="35"/>
        <v>0</v>
      </c>
      <c r="K564" s="40"/>
      <c r="L564" s="36"/>
    </row>
    <row r="565" spans="1:12" ht="73.5" customHeight="1">
      <c r="A565" s="33"/>
      <c r="B565" s="53" t="s">
        <v>182</v>
      </c>
      <c r="C565" s="28">
        <v>240</v>
      </c>
      <c r="D565" s="29">
        <v>8</v>
      </c>
      <c r="E565" s="29">
        <v>4</v>
      </c>
      <c r="F565" s="30">
        <v>510000</v>
      </c>
      <c r="G565" s="31"/>
      <c r="H565" s="32">
        <v>300000</v>
      </c>
      <c r="I565" s="32">
        <v>0</v>
      </c>
      <c r="J565" s="54">
        <v>0</v>
      </c>
      <c r="K565" s="40"/>
      <c r="L565" s="36"/>
    </row>
    <row r="566" spans="1:12" ht="90" customHeight="1">
      <c r="A566" s="33"/>
      <c r="B566" s="53" t="s">
        <v>181</v>
      </c>
      <c r="C566" s="28">
        <v>240</v>
      </c>
      <c r="D566" s="29">
        <v>8</v>
      </c>
      <c r="E566" s="29">
        <v>4</v>
      </c>
      <c r="F566" s="30" t="s">
        <v>177</v>
      </c>
      <c r="G566" s="31"/>
      <c r="H566" s="32">
        <v>300000</v>
      </c>
      <c r="I566" s="32">
        <v>0</v>
      </c>
      <c r="J566" s="54">
        <v>0</v>
      </c>
      <c r="K566" s="40"/>
      <c r="L566" s="36"/>
    </row>
    <row r="567" spans="1:12" ht="37.5">
      <c r="A567" s="33"/>
      <c r="B567" s="53" t="s">
        <v>30</v>
      </c>
      <c r="C567" s="28">
        <v>240</v>
      </c>
      <c r="D567" s="29">
        <v>8</v>
      </c>
      <c r="E567" s="29">
        <v>4</v>
      </c>
      <c r="F567" s="30" t="s">
        <v>177</v>
      </c>
      <c r="G567" s="31" t="s">
        <v>28</v>
      </c>
      <c r="H567" s="32">
        <v>1000</v>
      </c>
      <c r="I567" s="32">
        <v>0</v>
      </c>
      <c r="J567" s="54">
        <v>0</v>
      </c>
      <c r="K567" s="40"/>
      <c r="L567" s="36"/>
    </row>
    <row r="568" spans="1:12" ht="35.25" customHeight="1">
      <c r="A568" s="33"/>
      <c r="B568" s="53" t="s">
        <v>180</v>
      </c>
      <c r="C568" s="28">
        <v>240</v>
      </c>
      <c r="D568" s="29">
        <v>8</v>
      </c>
      <c r="E568" s="29">
        <v>4</v>
      </c>
      <c r="F568" s="30" t="s">
        <v>177</v>
      </c>
      <c r="G568" s="31" t="s">
        <v>179</v>
      </c>
      <c r="H568" s="32">
        <v>298200</v>
      </c>
      <c r="I568" s="32">
        <v>0</v>
      </c>
      <c r="J568" s="54">
        <v>0</v>
      </c>
      <c r="K568" s="40"/>
      <c r="L568" s="36"/>
    </row>
    <row r="569" spans="1:12" ht="18.75">
      <c r="A569" s="33"/>
      <c r="B569" s="53" t="s">
        <v>178</v>
      </c>
      <c r="C569" s="28">
        <v>240</v>
      </c>
      <c r="D569" s="29">
        <v>8</v>
      </c>
      <c r="E569" s="29">
        <v>4</v>
      </c>
      <c r="F569" s="30" t="s">
        <v>177</v>
      </c>
      <c r="G569" s="31" t="s">
        <v>176</v>
      </c>
      <c r="H569" s="32">
        <v>800</v>
      </c>
      <c r="I569" s="32">
        <v>0</v>
      </c>
      <c r="J569" s="54">
        <v>0</v>
      </c>
      <c r="K569" s="40"/>
      <c r="L569" s="36"/>
    </row>
    <row r="570" spans="1:12" ht="36" customHeight="1">
      <c r="A570" s="33"/>
      <c r="B570" s="51" t="s">
        <v>175</v>
      </c>
      <c r="C570" s="23">
        <v>280</v>
      </c>
      <c r="D570" s="24"/>
      <c r="E570" s="24"/>
      <c r="F570" s="25"/>
      <c r="G570" s="26"/>
      <c r="H570" s="27">
        <f>H571+H577+H583+H588+H624</f>
        <v>94001207</v>
      </c>
      <c r="I570" s="27">
        <v>86656000</v>
      </c>
      <c r="J570" s="52">
        <v>86643000</v>
      </c>
      <c r="K570" s="40"/>
      <c r="L570" s="36"/>
    </row>
    <row r="571" spans="1:12" ht="36" customHeight="1">
      <c r="A571" s="33"/>
      <c r="B571" s="51" t="s">
        <v>174</v>
      </c>
      <c r="C571" s="23">
        <v>280</v>
      </c>
      <c r="D571" s="24">
        <v>3</v>
      </c>
      <c r="E571" s="24"/>
      <c r="F571" s="25"/>
      <c r="G571" s="26"/>
      <c r="H571" s="27">
        <v>595000</v>
      </c>
      <c r="I571" s="27">
        <v>0</v>
      </c>
      <c r="J571" s="52">
        <v>0</v>
      </c>
      <c r="K571" s="40"/>
      <c r="L571" s="36"/>
    </row>
    <row r="572" spans="1:12" ht="35.25" customHeight="1">
      <c r="A572" s="33"/>
      <c r="B572" s="53" t="s">
        <v>173</v>
      </c>
      <c r="C572" s="28">
        <v>280</v>
      </c>
      <c r="D572" s="29">
        <v>3</v>
      </c>
      <c r="E572" s="29">
        <v>14</v>
      </c>
      <c r="F572" s="30"/>
      <c r="G572" s="31"/>
      <c r="H572" s="32">
        <v>595000</v>
      </c>
      <c r="I572" s="32">
        <v>0</v>
      </c>
      <c r="J572" s="54">
        <v>0</v>
      </c>
      <c r="K572" s="40"/>
      <c r="L572" s="36"/>
    </row>
    <row r="573" spans="1:12" ht="53.25" customHeight="1">
      <c r="A573" s="33"/>
      <c r="B573" s="53" t="s">
        <v>511</v>
      </c>
      <c r="C573" s="28">
        <v>280</v>
      </c>
      <c r="D573" s="29">
        <v>3</v>
      </c>
      <c r="E573" s="29">
        <v>14</v>
      </c>
      <c r="F573" s="30" t="s">
        <v>512</v>
      </c>
      <c r="G573" s="31"/>
      <c r="H573" s="32">
        <f>H574</f>
        <v>595000</v>
      </c>
      <c r="I573" s="32">
        <f t="shared" ref="I573:J573" si="36">I574</f>
        <v>0</v>
      </c>
      <c r="J573" s="54">
        <f t="shared" si="36"/>
        <v>0</v>
      </c>
      <c r="K573" s="40"/>
      <c r="L573" s="36"/>
    </row>
    <row r="574" spans="1:12" ht="73.5" customHeight="1">
      <c r="A574" s="33"/>
      <c r="B574" s="53" t="s">
        <v>172</v>
      </c>
      <c r="C574" s="28">
        <v>280</v>
      </c>
      <c r="D574" s="29">
        <v>3</v>
      </c>
      <c r="E574" s="29">
        <v>14</v>
      </c>
      <c r="F574" s="30">
        <v>1310000</v>
      </c>
      <c r="G574" s="31"/>
      <c r="H574" s="32">
        <v>595000</v>
      </c>
      <c r="I574" s="32">
        <v>0</v>
      </c>
      <c r="J574" s="54">
        <v>0</v>
      </c>
      <c r="K574" s="40"/>
      <c r="L574" s="36"/>
    </row>
    <row r="575" spans="1:12" ht="72" customHeight="1">
      <c r="A575" s="33"/>
      <c r="B575" s="53" t="s">
        <v>171</v>
      </c>
      <c r="C575" s="28">
        <v>280</v>
      </c>
      <c r="D575" s="29">
        <v>3</v>
      </c>
      <c r="E575" s="29">
        <v>14</v>
      </c>
      <c r="F575" s="30" t="s">
        <v>170</v>
      </c>
      <c r="G575" s="31"/>
      <c r="H575" s="32">
        <v>595000</v>
      </c>
      <c r="I575" s="32">
        <v>0</v>
      </c>
      <c r="J575" s="54">
        <v>0</v>
      </c>
      <c r="K575" s="40"/>
      <c r="L575" s="36"/>
    </row>
    <row r="576" spans="1:12" ht="18.75">
      <c r="A576" s="33"/>
      <c r="B576" s="53" t="s">
        <v>135</v>
      </c>
      <c r="C576" s="28">
        <v>280</v>
      </c>
      <c r="D576" s="29">
        <v>3</v>
      </c>
      <c r="E576" s="29">
        <v>14</v>
      </c>
      <c r="F576" s="30" t="s">
        <v>170</v>
      </c>
      <c r="G576" s="31" t="s">
        <v>133</v>
      </c>
      <c r="H576" s="32">
        <v>595000</v>
      </c>
      <c r="I576" s="32">
        <v>0</v>
      </c>
      <c r="J576" s="54">
        <v>0</v>
      </c>
      <c r="K576" s="40"/>
      <c r="L576" s="36"/>
    </row>
    <row r="577" spans="1:12" ht="18.75">
      <c r="A577" s="33"/>
      <c r="B577" s="51" t="s">
        <v>115</v>
      </c>
      <c r="C577" s="23">
        <v>280</v>
      </c>
      <c r="D577" s="24">
        <v>4</v>
      </c>
      <c r="E577" s="24"/>
      <c r="F577" s="25"/>
      <c r="G577" s="26"/>
      <c r="H577" s="27">
        <v>1430000</v>
      </c>
      <c r="I577" s="27">
        <v>1430000</v>
      </c>
      <c r="J577" s="52">
        <v>1430000</v>
      </c>
      <c r="K577" s="40"/>
      <c r="L577" s="36"/>
    </row>
    <row r="578" spans="1:12" ht="18.75">
      <c r="A578" s="33"/>
      <c r="B578" s="53" t="s">
        <v>169</v>
      </c>
      <c r="C578" s="28">
        <v>280</v>
      </c>
      <c r="D578" s="29">
        <v>4</v>
      </c>
      <c r="E578" s="29">
        <v>1</v>
      </c>
      <c r="F578" s="30"/>
      <c r="G578" s="31"/>
      <c r="H578" s="32">
        <v>1430000</v>
      </c>
      <c r="I578" s="32">
        <v>1430000</v>
      </c>
      <c r="J578" s="54">
        <v>1430000</v>
      </c>
      <c r="K578" s="40"/>
      <c r="L578" s="36"/>
    </row>
    <row r="579" spans="1:12" ht="55.5" customHeight="1">
      <c r="A579" s="33"/>
      <c r="B579" s="53" t="s">
        <v>517</v>
      </c>
      <c r="C579" s="28">
        <v>280</v>
      </c>
      <c r="D579" s="29">
        <v>4</v>
      </c>
      <c r="E579" s="29">
        <v>1</v>
      </c>
      <c r="F579" s="30" t="s">
        <v>518</v>
      </c>
      <c r="G579" s="31"/>
      <c r="H579" s="32">
        <f>H580</f>
        <v>1430000</v>
      </c>
      <c r="I579" s="32">
        <f t="shared" ref="I579:J579" si="37">I580</f>
        <v>1430000</v>
      </c>
      <c r="J579" s="54">
        <f t="shared" si="37"/>
        <v>1430000</v>
      </c>
      <c r="K579" s="40"/>
      <c r="L579" s="36"/>
    </row>
    <row r="580" spans="1:12" ht="75">
      <c r="A580" s="33"/>
      <c r="B580" s="53" t="s">
        <v>144</v>
      </c>
      <c r="C580" s="28">
        <v>280</v>
      </c>
      <c r="D580" s="29">
        <v>4</v>
      </c>
      <c r="E580" s="29">
        <v>1</v>
      </c>
      <c r="F580" s="30">
        <v>720000</v>
      </c>
      <c r="G580" s="31"/>
      <c r="H580" s="32">
        <v>1430000</v>
      </c>
      <c r="I580" s="32">
        <v>1430000</v>
      </c>
      <c r="J580" s="54">
        <v>1430000</v>
      </c>
      <c r="K580" s="40"/>
      <c r="L580" s="36"/>
    </row>
    <row r="581" spans="1:12" ht="90" customHeight="1">
      <c r="A581" s="33"/>
      <c r="B581" s="53" t="s">
        <v>143</v>
      </c>
      <c r="C581" s="28">
        <v>280</v>
      </c>
      <c r="D581" s="29">
        <v>4</v>
      </c>
      <c r="E581" s="29">
        <v>1</v>
      </c>
      <c r="F581" s="30" t="s">
        <v>142</v>
      </c>
      <c r="G581" s="31"/>
      <c r="H581" s="32">
        <v>1430000</v>
      </c>
      <c r="I581" s="32">
        <v>1430000</v>
      </c>
      <c r="J581" s="54">
        <v>1430000</v>
      </c>
      <c r="K581" s="40"/>
      <c r="L581" s="36"/>
    </row>
    <row r="582" spans="1:12" ht="54.75" customHeight="1">
      <c r="A582" s="33"/>
      <c r="B582" s="53" t="s">
        <v>140</v>
      </c>
      <c r="C582" s="28">
        <v>280</v>
      </c>
      <c r="D582" s="29">
        <v>4</v>
      </c>
      <c r="E582" s="29">
        <v>1</v>
      </c>
      <c r="F582" s="30" t="s">
        <v>142</v>
      </c>
      <c r="G582" s="31" t="s">
        <v>138</v>
      </c>
      <c r="H582" s="32">
        <v>1430000</v>
      </c>
      <c r="I582" s="32">
        <v>1430000</v>
      </c>
      <c r="J582" s="54">
        <v>1430000</v>
      </c>
      <c r="K582" s="40"/>
      <c r="L582" s="36"/>
    </row>
    <row r="583" spans="1:12" ht="18.75">
      <c r="A583" s="33"/>
      <c r="B583" s="51" t="s">
        <v>168</v>
      </c>
      <c r="C583" s="23">
        <v>280</v>
      </c>
      <c r="D583" s="24">
        <v>6</v>
      </c>
      <c r="E583" s="24"/>
      <c r="F583" s="25"/>
      <c r="G583" s="26"/>
      <c r="H583" s="27">
        <v>54000</v>
      </c>
      <c r="I583" s="27">
        <v>54000</v>
      </c>
      <c r="J583" s="52">
        <v>54000</v>
      </c>
      <c r="K583" s="40"/>
      <c r="L583" s="36"/>
    </row>
    <row r="584" spans="1:12" ht="37.5">
      <c r="A584" s="33"/>
      <c r="B584" s="53" t="s">
        <v>167</v>
      </c>
      <c r="C584" s="28">
        <v>280</v>
      </c>
      <c r="D584" s="29">
        <v>6</v>
      </c>
      <c r="E584" s="29">
        <v>3</v>
      </c>
      <c r="F584" s="30"/>
      <c r="G584" s="31"/>
      <c r="H584" s="32">
        <v>54000</v>
      </c>
      <c r="I584" s="32">
        <v>54000</v>
      </c>
      <c r="J584" s="54">
        <v>54000</v>
      </c>
      <c r="K584" s="40"/>
      <c r="L584" s="36"/>
    </row>
    <row r="585" spans="1:12" ht="75">
      <c r="A585" s="33"/>
      <c r="B585" s="53" t="s">
        <v>166</v>
      </c>
      <c r="C585" s="28">
        <v>280</v>
      </c>
      <c r="D585" s="29">
        <v>6</v>
      </c>
      <c r="E585" s="29">
        <v>3</v>
      </c>
      <c r="F585" s="30">
        <v>1500000</v>
      </c>
      <c r="G585" s="31"/>
      <c r="H585" s="32">
        <v>54000</v>
      </c>
      <c r="I585" s="32">
        <v>54000</v>
      </c>
      <c r="J585" s="54">
        <v>54000</v>
      </c>
      <c r="K585" s="40"/>
      <c r="L585" s="36"/>
    </row>
    <row r="586" spans="1:12" ht="108.75" customHeight="1">
      <c r="A586" s="33"/>
      <c r="B586" s="53" t="s">
        <v>165</v>
      </c>
      <c r="C586" s="28">
        <v>280</v>
      </c>
      <c r="D586" s="29">
        <v>6</v>
      </c>
      <c r="E586" s="29">
        <v>3</v>
      </c>
      <c r="F586" s="30" t="s">
        <v>164</v>
      </c>
      <c r="G586" s="31"/>
      <c r="H586" s="32">
        <v>54000</v>
      </c>
      <c r="I586" s="32">
        <v>54000</v>
      </c>
      <c r="J586" s="54">
        <v>54000</v>
      </c>
      <c r="K586" s="40"/>
      <c r="L586" s="36"/>
    </row>
    <row r="587" spans="1:12" ht="18.75">
      <c r="A587" s="33"/>
      <c r="B587" s="53" t="s">
        <v>135</v>
      </c>
      <c r="C587" s="28">
        <v>280</v>
      </c>
      <c r="D587" s="29">
        <v>6</v>
      </c>
      <c r="E587" s="29">
        <v>3</v>
      </c>
      <c r="F587" s="30" t="s">
        <v>164</v>
      </c>
      <c r="G587" s="31" t="s">
        <v>133</v>
      </c>
      <c r="H587" s="32">
        <v>54000</v>
      </c>
      <c r="I587" s="32">
        <v>54000</v>
      </c>
      <c r="J587" s="54">
        <v>54000</v>
      </c>
      <c r="K587" s="40"/>
      <c r="L587" s="36"/>
    </row>
    <row r="588" spans="1:12" ht="18.75">
      <c r="A588" s="33"/>
      <c r="B588" s="51" t="s">
        <v>19</v>
      </c>
      <c r="C588" s="23">
        <v>280</v>
      </c>
      <c r="D588" s="24">
        <v>7</v>
      </c>
      <c r="E588" s="24"/>
      <c r="F588" s="25"/>
      <c r="G588" s="26"/>
      <c r="H588" s="27">
        <f>H589+H598</f>
        <v>65728830</v>
      </c>
      <c r="I588" s="27">
        <v>61375700</v>
      </c>
      <c r="J588" s="52">
        <v>61364000</v>
      </c>
      <c r="K588" s="40"/>
      <c r="L588" s="36"/>
    </row>
    <row r="589" spans="1:12" ht="18.75">
      <c r="A589" s="33"/>
      <c r="B589" s="53" t="s">
        <v>18</v>
      </c>
      <c r="C589" s="28">
        <v>280</v>
      </c>
      <c r="D589" s="29">
        <v>7</v>
      </c>
      <c r="E589" s="29">
        <v>2</v>
      </c>
      <c r="F589" s="30"/>
      <c r="G589" s="31"/>
      <c r="H589" s="32">
        <f>H590</f>
        <v>27898000</v>
      </c>
      <c r="I589" s="32">
        <v>27762700</v>
      </c>
      <c r="J589" s="54">
        <v>27762000</v>
      </c>
      <c r="K589" s="40"/>
      <c r="L589" s="36"/>
    </row>
    <row r="590" spans="1:12" ht="37.5">
      <c r="A590" s="33"/>
      <c r="B590" s="53" t="s">
        <v>12</v>
      </c>
      <c r="C590" s="28">
        <v>280</v>
      </c>
      <c r="D590" s="29">
        <v>7</v>
      </c>
      <c r="E590" s="29">
        <v>2</v>
      </c>
      <c r="F590" s="30">
        <v>600000</v>
      </c>
      <c r="G590" s="31"/>
      <c r="H590" s="32">
        <f>H591+H594+H596</f>
        <v>27898000</v>
      </c>
      <c r="I590" s="32">
        <v>27762700</v>
      </c>
      <c r="J590" s="54">
        <v>27762000</v>
      </c>
      <c r="K590" s="40"/>
      <c r="L590" s="36"/>
    </row>
    <row r="591" spans="1:12" ht="75">
      <c r="A591" s="33"/>
      <c r="B591" s="53" t="s">
        <v>131</v>
      </c>
      <c r="C591" s="28">
        <v>280</v>
      </c>
      <c r="D591" s="29">
        <v>7</v>
      </c>
      <c r="E591" s="29">
        <v>2</v>
      </c>
      <c r="F591" s="30" t="s">
        <v>128</v>
      </c>
      <c r="G591" s="31"/>
      <c r="H591" s="32">
        <f>H592+H593</f>
        <v>26186283</v>
      </c>
      <c r="I591" s="32">
        <v>24113800</v>
      </c>
      <c r="J591" s="54">
        <v>21323900</v>
      </c>
      <c r="K591" s="40"/>
      <c r="L591" s="36"/>
    </row>
    <row r="592" spans="1:12" ht="53.25" customHeight="1">
      <c r="A592" s="33"/>
      <c r="B592" s="53" t="s">
        <v>130</v>
      </c>
      <c r="C592" s="28">
        <v>280</v>
      </c>
      <c r="D592" s="29">
        <v>7</v>
      </c>
      <c r="E592" s="29">
        <v>2</v>
      </c>
      <c r="F592" s="30" t="s">
        <v>128</v>
      </c>
      <c r="G592" s="31" t="s">
        <v>129</v>
      </c>
      <c r="H592" s="32">
        <v>25886283</v>
      </c>
      <c r="I592" s="32">
        <v>24113800</v>
      </c>
      <c r="J592" s="54">
        <v>21323900</v>
      </c>
      <c r="K592" s="40"/>
      <c r="L592" s="36"/>
    </row>
    <row r="593" spans="1:12" ht="18.75">
      <c r="A593" s="33"/>
      <c r="B593" s="53" t="s">
        <v>126</v>
      </c>
      <c r="C593" s="28">
        <v>280</v>
      </c>
      <c r="D593" s="29">
        <v>7</v>
      </c>
      <c r="E593" s="29">
        <v>2</v>
      </c>
      <c r="F593" s="30" t="s">
        <v>128</v>
      </c>
      <c r="G593" s="31" t="s">
        <v>124</v>
      </c>
      <c r="H593" s="32">
        <v>300000</v>
      </c>
      <c r="I593" s="32">
        <v>0</v>
      </c>
      <c r="J593" s="54">
        <v>0</v>
      </c>
      <c r="K593" s="40"/>
      <c r="L593" s="36"/>
    </row>
    <row r="594" spans="1:12" ht="165.75" customHeight="1">
      <c r="A594" s="33"/>
      <c r="B594" s="53" t="s">
        <v>163</v>
      </c>
      <c r="C594" s="28">
        <v>280</v>
      </c>
      <c r="D594" s="29">
        <v>7</v>
      </c>
      <c r="E594" s="29">
        <v>2</v>
      </c>
      <c r="F594" s="30" t="s">
        <v>162</v>
      </c>
      <c r="G594" s="31"/>
      <c r="H594" s="32">
        <v>17117</v>
      </c>
      <c r="I594" s="32">
        <v>2911800</v>
      </c>
      <c r="J594" s="54">
        <v>5665500</v>
      </c>
      <c r="K594" s="40"/>
      <c r="L594" s="36"/>
    </row>
    <row r="595" spans="1:12" ht="56.25" customHeight="1">
      <c r="A595" s="33"/>
      <c r="B595" s="53" t="s">
        <v>130</v>
      </c>
      <c r="C595" s="28">
        <v>280</v>
      </c>
      <c r="D595" s="29">
        <v>7</v>
      </c>
      <c r="E595" s="29">
        <v>2</v>
      </c>
      <c r="F595" s="30" t="s">
        <v>162</v>
      </c>
      <c r="G595" s="31" t="s">
        <v>129</v>
      </c>
      <c r="H595" s="32">
        <v>17117</v>
      </c>
      <c r="I595" s="32">
        <v>2911800</v>
      </c>
      <c r="J595" s="54">
        <v>5665500</v>
      </c>
      <c r="K595" s="40"/>
      <c r="L595" s="36"/>
    </row>
    <row r="596" spans="1:12" ht="165.75" customHeight="1">
      <c r="A596" s="33"/>
      <c r="B596" s="53" t="s">
        <v>161</v>
      </c>
      <c r="C596" s="28">
        <v>280</v>
      </c>
      <c r="D596" s="29">
        <v>7</v>
      </c>
      <c r="E596" s="29">
        <v>2</v>
      </c>
      <c r="F596" s="30" t="s">
        <v>160</v>
      </c>
      <c r="G596" s="31"/>
      <c r="H596" s="32">
        <v>1694600</v>
      </c>
      <c r="I596" s="32">
        <v>737100</v>
      </c>
      <c r="J596" s="54">
        <v>772600</v>
      </c>
      <c r="K596" s="40"/>
      <c r="L596" s="36"/>
    </row>
    <row r="597" spans="1:12" ht="55.5" customHeight="1">
      <c r="A597" s="33"/>
      <c r="B597" s="53" t="s">
        <v>130</v>
      </c>
      <c r="C597" s="28">
        <v>280</v>
      </c>
      <c r="D597" s="29">
        <v>7</v>
      </c>
      <c r="E597" s="29">
        <v>2</v>
      </c>
      <c r="F597" s="30" t="s">
        <v>160</v>
      </c>
      <c r="G597" s="31" t="s">
        <v>129</v>
      </c>
      <c r="H597" s="32">
        <v>1694600</v>
      </c>
      <c r="I597" s="32">
        <v>737100</v>
      </c>
      <c r="J597" s="54">
        <v>772600</v>
      </c>
      <c r="K597" s="40"/>
      <c r="L597" s="36"/>
    </row>
    <row r="598" spans="1:12" ht="18.75">
      <c r="A598" s="33"/>
      <c r="B598" s="53" t="s">
        <v>159</v>
      </c>
      <c r="C598" s="28">
        <v>280</v>
      </c>
      <c r="D598" s="29">
        <v>7</v>
      </c>
      <c r="E598" s="29">
        <v>7</v>
      </c>
      <c r="F598" s="30"/>
      <c r="G598" s="31"/>
      <c r="H598" s="32">
        <v>37830830</v>
      </c>
      <c r="I598" s="32">
        <v>33613000</v>
      </c>
      <c r="J598" s="54">
        <v>33602000</v>
      </c>
      <c r="K598" s="40"/>
      <c r="L598" s="36"/>
    </row>
    <row r="599" spans="1:12" ht="33.75" customHeight="1">
      <c r="A599" s="33"/>
      <c r="B599" s="53" t="s">
        <v>158</v>
      </c>
      <c r="C599" s="28">
        <v>280</v>
      </c>
      <c r="D599" s="29">
        <v>7</v>
      </c>
      <c r="E599" s="29">
        <v>7</v>
      </c>
      <c r="F599" s="30">
        <v>100000</v>
      </c>
      <c r="G599" s="31"/>
      <c r="H599" s="32">
        <v>8671000</v>
      </c>
      <c r="I599" s="32">
        <v>6671000</v>
      </c>
      <c r="J599" s="54">
        <v>6671000</v>
      </c>
      <c r="K599" s="40"/>
      <c r="L599" s="36"/>
    </row>
    <row r="600" spans="1:12" ht="54" customHeight="1">
      <c r="A600" s="33"/>
      <c r="B600" s="53" t="s">
        <v>157</v>
      </c>
      <c r="C600" s="28">
        <v>280</v>
      </c>
      <c r="D600" s="29">
        <v>7</v>
      </c>
      <c r="E600" s="29">
        <v>7</v>
      </c>
      <c r="F600" s="30" t="s">
        <v>156</v>
      </c>
      <c r="G600" s="31"/>
      <c r="H600" s="32">
        <v>1477400</v>
      </c>
      <c r="I600" s="32">
        <v>1477400</v>
      </c>
      <c r="J600" s="54">
        <v>1477400</v>
      </c>
      <c r="K600" s="40"/>
      <c r="L600" s="36"/>
    </row>
    <row r="601" spans="1:12" ht="53.25" customHeight="1">
      <c r="A601" s="33"/>
      <c r="B601" s="53" t="s">
        <v>130</v>
      </c>
      <c r="C601" s="28">
        <v>280</v>
      </c>
      <c r="D601" s="29">
        <v>7</v>
      </c>
      <c r="E601" s="29">
        <v>7</v>
      </c>
      <c r="F601" s="30" t="s">
        <v>156</v>
      </c>
      <c r="G601" s="31" t="s">
        <v>129</v>
      </c>
      <c r="H601" s="32">
        <v>47400</v>
      </c>
      <c r="I601" s="32">
        <v>47400</v>
      </c>
      <c r="J601" s="54">
        <v>47400</v>
      </c>
      <c r="K601" s="40"/>
      <c r="L601" s="36"/>
    </row>
    <row r="602" spans="1:12" ht="52.5" customHeight="1">
      <c r="A602" s="33"/>
      <c r="B602" s="53" t="s">
        <v>140</v>
      </c>
      <c r="C602" s="28">
        <v>280</v>
      </c>
      <c r="D602" s="29">
        <v>7</v>
      </c>
      <c r="E602" s="29">
        <v>7</v>
      </c>
      <c r="F602" s="30" t="s">
        <v>156</v>
      </c>
      <c r="G602" s="31" t="s">
        <v>138</v>
      </c>
      <c r="H602" s="32">
        <v>1430000</v>
      </c>
      <c r="I602" s="32">
        <v>1430000</v>
      </c>
      <c r="J602" s="54">
        <v>1430000</v>
      </c>
      <c r="K602" s="40"/>
      <c r="L602" s="36"/>
    </row>
    <row r="603" spans="1:12" ht="56.25">
      <c r="A603" s="33"/>
      <c r="B603" s="53" t="s">
        <v>155</v>
      </c>
      <c r="C603" s="28">
        <v>280</v>
      </c>
      <c r="D603" s="29">
        <v>7</v>
      </c>
      <c r="E603" s="29">
        <v>7</v>
      </c>
      <c r="F603" s="30" t="s">
        <v>154</v>
      </c>
      <c r="G603" s="31"/>
      <c r="H603" s="32">
        <v>370000</v>
      </c>
      <c r="I603" s="32">
        <v>370000</v>
      </c>
      <c r="J603" s="54">
        <v>370000</v>
      </c>
      <c r="K603" s="40"/>
      <c r="L603" s="36"/>
    </row>
    <row r="604" spans="1:12" ht="54.75" customHeight="1">
      <c r="A604" s="33"/>
      <c r="B604" s="53" t="s">
        <v>140</v>
      </c>
      <c r="C604" s="28">
        <v>280</v>
      </c>
      <c r="D604" s="29">
        <v>7</v>
      </c>
      <c r="E604" s="29">
        <v>7</v>
      </c>
      <c r="F604" s="30" t="s">
        <v>154</v>
      </c>
      <c r="G604" s="31" t="s">
        <v>138</v>
      </c>
      <c r="H604" s="32">
        <v>370000</v>
      </c>
      <c r="I604" s="32">
        <v>370000</v>
      </c>
      <c r="J604" s="54">
        <v>370000</v>
      </c>
      <c r="K604" s="40"/>
      <c r="L604" s="36"/>
    </row>
    <row r="605" spans="1:12" ht="72.75" customHeight="1">
      <c r="A605" s="33"/>
      <c r="B605" s="53" t="s">
        <v>153</v>
      </c>
      <c r="C605" s="28">
        <v>280</v>
      </c>
      <c r="D605" s="29">
        <v>7</v>
      </c>
      <c r="E605" s="29">
        <v>7</v>
      </c>
      <c r="F605" s="30" t="s">
        <v>152</v>
      </c>
      <c r="G605" s="31"/>
      <c r="H605" s="32">
        <v>6823600</v>
      </c>
      <c r="I605" s="32">
        <v>4823600</v>
      </c>
      <c r="J605" s="54">
        <v>4823600</v>
      </c>
      <c r="K605" s="40"/>
      <c r="L605" s="36"/>
    </row>
    <row r="606" spans="1:12" ht="56.25" customHeight="1">
      <c r="A606" s="33"/>
      <c r="B606" s="53" t="s">
        <v>140</v>
      </c>
      <c r="C606" s="28">
        <v>280</v>
      </c>
      <c r="D606" s="29">
        <v>7</v>
      </c>
      <c r="E606" s="29">
        <v>7</v>
      </c>
      <c r="F606" s="30" t="s">
        <v>152</v>
      </c>
      <c r="G606" s="31" t="s">
        <v>138</v>
      </c>
      <c r="H606" s="32">
        <v>6823600</v>
      </c>
      <c r="I606" s="32">
        <v>4823600</v>
      </c>
      <c r="J606" s="54">
        <v>4823600</v>
      </c>
      <c r="K606" s="40"/>
      <c r="L606" s="36"/>
    </row>
    <row r="607" spans="1:12" ht="52.5" customHeight="1">
      <c r="A607" s="33"/>
      <c r="B607" s="53" t="s">
        <v>517</v>
      </c>
      <c r="C607" s="28">
        <v>280</v>
      </c>
      <c r="D607" s="29">
        <v>7</v>
      </c>
      <c r="E607" s="29">
        <v>7</v>
      </c>
      <c r="F607" s="30" t="s">
        <v>518</v>
      </c>
      <c r="G607" s="31"/>
      <c r="H607" s="32">
        <f>H608+H616</f>
        <v>29124830</v>
      </c>
      <c r="I607" s="32">
        <f t="shared" ref="I607:J607" si="38">I608+I616</f>
        <v>26942000</v>
      </c>
      <c r="J607" s="54">
        <f t="shared" si="38"/>
        <v>26931000</v>
      </c>
      <c r="K607" s="40"/>
      <c r="L607" s="36"/>
    </row>
    <row r="608" spans="1:12" ht="71.25" customHeight="1">
      <c r="A608" s="33"/>
      <c r="B608" s="53" t="s">
        <v>151</v>
      </c>
      <c r="C608" s="28">
        <v>280</v>
      </c>
      <c r="D608" s="29">
        <v>7</v>
      </c>
      <c r="E608" s="29">
        <v>7</v>
      </c>
      <c r="F608" s="30">
        <v>710000</v>
      </c>
      <c r="G608" s="31"/>
      <c r="H608" s="32">
        <v>26409430</v>
      </c>
      <c r="I608" s="32">
        <v>25372000</v>
      </c>
      <c r="J608" s="54">
        <v>25361000</v>
      </c>
      <c r="K608" s="40"/>
      <c r="L608" s="36"/>
    </row>
    <row r="609" spans="1:12" ht="93" customHeight="1">
      <c r="A609" s="33"/>
      <c r="B609" s="53" t="s">
        <v>150</v>
      </c>
      <c r="C609" s="28">
        <v>280</v>
      </c>
      <c r="D609" s="29">
        <v>7</v>
      </c>
      <c r="E609" s="29">
        <v>7</v>
      </c>
      <c r="F609" s="30" t="s">
        <v>149</v>
      </c>
      <c r="G609" s="31"/>
      <c r="H609" s="32">
        <v>22900628</v>
      </c>
      <c r="I609" s="32">
        <v>21585000</v>
      </c>
      <c r="J609" s="54">
        <v>21579000</v>
      </c>
      <c r="K609" s="40"/>
      <c r="L609" s="36"/>
    </row>
    <row r="610" spans="1:12" ht="53.25" customHeight="1">
      <c r="A610" s="33"/>
      <c r="B610" s="53" t="s">
        <v>140</v>
      </c>
      <c r="C610" s="28">
        <v>280</v>
      </c>
      <c r="D610" s="29">
        <v>7</v>
      </c>
      <c r="E610" s="29">
        <v>7</v>
      </c>
      <c r="F610" s="30" t="s">
        <v>149</v>
      </c>
      <c r="G610" s="31" t="s">
        <v>138</v>
      </c>
      <c r="H610" s="32">
        <v>22900628</v>
      </c>
      <c r="I610" s="32">
        <v>21585000</v>
      </c>
      <c r="J610" s="54">
        <v>21579000</v>
      </c>
      <c r="K610" s="40"/>
      <c r="L610" s="36"/>
    </row>
    <row r="611" spans="1:12" ht="93.75">
      <c r="A611" s="33"/>
      <c r="B611" s="53" t="s">
        <v>148</v>
      </c>
      <c r="C611" s="28">
        <v>280</v>
      </c>
      <c r="D611" s="29">
        <v>7</v>
      </c>
      <c r="E611" s="29">
        <v>7</v>
      </c>
      <c r="F611" s="30" t="s">
        <v>147</v>
      </c>
      <c r="G611" s="31"/>
      <c r="H611" s="32">
        <v>3408802</v>
      </c>
      <c r="I611" s="32">
        <v>3787000</v>
      </c>
      <c r="J611" s="54">
        <v>3782000</v>
      </c>
      <c r="K611" s="40"/>
      <c r="L611" s="36"/>
    </row>
    <row r="612" spans="1:12" ht="37.5">
      <c r="A612" s="33"/>
      <c r="B612" s="53" t="s">
        <v>30</v>
      </c>
      <c r="C612" s="28">
        <v>280</v>
      </c>
      <c r="D612" s="29">
        <v>7</v>
      </c>
      <c r="E612" s="29">
        <v>7</v>
      </c>
      <c r="F612" s="30" t="s">
        <v>147</v>
      </c>
      <c r="G612" s="31" t="s">
        <v>28</v>
      </c>
      <c r="H612" s="32">
        <v>3040000</v>
      </c>
      <c r="I612" s="32">
        <v>3787000</v>
      </c>
      <c r="J612" s="54">
        <v>3782000</v>
      </c>
      <c r="K612" s="40"/>
      <c r="L612" s="36"/>
    </row>
    <row r="613" spans="1:12" ht="18.75">
      <c r="A613" s="33"/>
      <c r="B613" s="53" t="s">
        <v>135</v>
      </c>
      <c r="C613" s="28">
        <v>280</v>
      </c>
      <c r="D613" s="29">
        <v>7</v>
      </c>
      <c r="E613" s="29">
        <v>7</v>
      </c>
      <c r="F613" s="30" t="s">
        <v>147</v>
      </c>
      <c r="G613" s="31" t="s">
        <v>133</v>
      </c>
      <c r="H613" s="32">
        <v>368802</v>
      </c>
      <c r="I613" s="32">
        <v>0</v>
      </c>
      <c r="J613" s="54">
        <v>0</v>
      </c>
      <c r="K613" s="40"/>
      <c r="L613" s="36"/>
    </row>
    <row r="614" spans="1:12" ht="127.5" customHeight="1">
      <c r="A614" s="33"/>
      <c r="B614" s="53" t="s">
        <v>146</v>
      </c>
      <c r="C614" s="28">
        <v>280</v>
      </c>
      <c r="D614" s="29">
        <v>7</v>
      </c>
      <c r="E614" s="29">
        <v>7</v>
      </c>
      <c r="F614" s="30" t="s">
        <v>145</v>
      </c>
      <c r="G614" s="31"/>
      <c r="H614" s="32">
        <v>100000</v>
      </c>
      <c r="I614" s="32">
        <v>0</v>
      </c>
      <c r="J614" s="54">
        <v>0</v>
      </c>
      <c r="K614" s="40"/>
      <c r="L614" s="36"/>
    </row>
    <row r="615" spans="1:12" ht="18.75">
      <c r="A615" s="33"/>
      <c r="B615" s="53" t="s">
        <v>135</v>
      </c>
      <c r="C615" s="28">
        <v>280</v>
      </c>
      <c r="D615" s="29">
        <v>7</v>
      </c>
      <c r="E615" s="29">
        <v>7</v>
      </c>
      <c r="F615" s="30" t="s">
        <v>145</v>
      </c>
      <c r="G615" s="31" t="s">
        <v>133</v>
      </c>
      <c r="H615" s="32">
        <v>100000</v>
      </c>
      <c r="I615" s="32">
        <v>0</v>
      </c>
      <c r="J615" s="54">
        <v>0</v>
      </c>
      <c r="K615" s="40"/>
      <c r="L615" s="36"/>
    </row>
    <row r="616" spans="1:12" ht="75">
      <c r="A616" s="33"/>
      <c r="B616" s="53" t="s">
        <v>144</v>
      </c>
      <c r="C616" s="28">
        <v>280</v>
      </c>
      <c r="D616" s="29">
        <v>7</v>
      </c>
      <c r="E616" s="29">
        <v>7</v>
      </c>
      <c r="F616" s="30">
        <v>720000</v>
      </c>
      <c r="G616" s="31"/>
      <c r="H616" s="32">
        <v>2715400</v>
      </c>
      <c r="I616" s="32">
        <v>1570000</v>
      </c>
      <c r="J616" s="54">
        <v>1570000</v>
      </c>
      <c r="K616" s="40"/>
      <c r="L616" s="36"/>
    </row>
    <row r="617" spans="1:12" ht="93" customHeight="1">
      <c r="A617" s="33"/>
      <c r="B617" s="53" t="s">
        <v>143</v>
      </c>
      <c r="C617" s="28">
        <v>280</v>
      </c>
      <c r="D617" s="29">
        <v>7</v>
      </c>
      <c r="E617" s="29">
        <v>7</v>
      </c>
      <c r="F617" s="30" t="s">
        <v>142</v>
      </c>
      <c r="G617" s="31"/>
      <c r="H617" s="32">
        <v>2639900</v>
      </c>
      <c r="I617" s="32">
        <v>1570000</v>
      </c>
      <c r="J617" s="54">
        <v>1570000</v>
      </c>
      <c r="K617" s="40"/>
      <c r="L617" s="36"/>
    </row>
    <row r="618" spans="1:12" ht="54" customHeight="1">
      <c r="A618" s="33"/>
      <c r="B618" s="53" t="s">
        <v>140</v>
      </c>
      <c r="C618" s="28">
        <v>280</v>
      </c>
      <c r="D618" s="29">
        <v>7</v>
      </c>
      <c r="E618" s="29">
        <v>7</v>
      </c>
      <c r="F618" s="30" t="s">
        <v>142</v>
      </c>
      <c r="G618" s="31" t="s">
        <v>138</v>
      </c>
      <c r="H618" s="32">
        <v>2639900</v>
      </c>
      <c r="I618" s="32">
        <v>1570000</v>
      </c>
      <c r="J618" s="54">
        <v>1570000</v>
      </c>
      <c r="K618" s="40"/>
      <c r="L618" s="36"/>
    </row>
    <row r="619" spans="1:12" ht="111.75" customHeight="1">
      <c r="A619" s="33"/>
      <c r="B619" s="53" t="s">
        <v>141</v>
      </c>
      <c r="C619" s="28">
        <v>280</v>
      </c>
      <c r="D619" s="29">
        <v>7</v>
      </c>
      <c r="E619" s="29">
        <v>7</v>
      </c>
      <c r="F619" s="30" t="s">
        <v>139</v>
      </c>
      <c r="G619" s="31"/>
      <c r="H619" s="32">
        <v>75500</v>
      </c>
      <c r="I619" s="32">
        <v>0</v>
      </c>
      <c r="J619" s="54">
        <v>0</v>
      </c>
      <c r="K619" s="40"/>
      <c r="L619" s="36"/>
    </row>
    <row r="620" spans="1:12" ht="53.25" customHeight="1">
      <c r="A620" s="33"/>
      <c r="B620" s="53" t="s">
        <v>140</v>
      </c>
      <c r="C620" s="28">
        <v>280</v>
      </c>
      <c r="D620" s="29">
        <v>7</v>
      </c>
      <c r="E620" s="29">
        <v>7</v>
      </c>
      <c r="F620" s="30" t="s">
        <v>139</v>
      </c>
      <c r="G620" s="31" t="s">
        <v>138</v>
      </c>
      <c r="H620" s="32">
        <v>75500</v>
      </c>
      <c r="I620" s="32">
        <v>0</v>
      </c>
      <c r="J620" s="54">
        <v>0</v>
      </c>
      <c r="K620" s="40"/>
      <c r="L620" s="36"/>
    </row>
    <row r="621" spans="1:12" ht="53.25" customHeight="1">
      <c r="A621" s="33"/>
      <c r="B621" s="53" t="s">
        <v>137</v>
      </c>
      <c r="C621" s="28">
        <v>280</v>
      </c>
      <c r="D621" s="29">
        <v>7</v>
      </c>
      <c r="E621" s="29">
        <v>7</v>
      </c>
      <c r="F621" s="30">
        <v>1400000</v>
      </c>
      <c r="G621" s="31"/>
      <c r="H621" s="32">
        <v>35000</v>
      </c>
      <c r="I621" s="32">
        <v>0</v>
      </c>
      <c r="J621" s="54">
        <v>0</v>
      </c>
      <c r="K621" s="40"/>
      <c r="L621" s="36"/>
    </row>
    <row r="622" spans="1:12" ht="72.75" customHeight="1">
      <c r="A622" s="33"/>
      <c r="B622" s="53" t="s">
        <v>136</v>
      </c>
      <c r="C622" s="28">
        <v>280</v>
      </c>
      <c r="D622" s="29">
        <v>7</v>
      </c>
      <c r="E622" s="29">
        <v>7</v>
      </c>
      <c r="F622" s="30" t="s">
        <v>134</v>
      </c>
      <c r="G622" s="31"/>
      <c r="H622" s="32">
        <v>35000</v>
      </c>
      <c r="I622" s="32">
        <v>0</v>
      </c>
      <c r="J622" s="54">
        <v>0</v>
      </c>
      <c r="K622" s="40"/>
      <c r="L622" s="36"/>
    </row>
    <row r="623" spans="1:12" ht="18.75">
      <c r="A623" s="33"/>
      <c r="B623" s="53" t="s">
        <v>135</v>
      </c>
      <c r="C623" s="28">
        <v>280</v>
      </c>
      <c r="D623" s="29">
        <v>7</v>
      </c>
      <c r="E623" s="29">
        <v>7</v>
      </c>
      <c r="F623" s="30" t="s">
        <v>134</v>
      </c>
      <c r="G623" s="31" t="s">
        <v>133</v>
      </c>
      <c r="H623" s="32">
        <v>35000</v>
      </c>
      <c r="I623" s="32">
        <v>0</v>
      </c>
      <c r="J623" s="54">
        <v>0</v>
      </c>
      <c r="K623" s="40"/>
      <c r="L623" s="36"/>
    </row>
    <row r="624" spans="1:12" ht="18.75">
      <c r="A624" s="33"/>
      <c r="B624" s="51" t="s">
        <v>14</v>
      </c>
      <c r="C624" s="23">
        <v>280</v>
      </c>
      <c r="D624" s="24">
        <v>11</v>
      </c>
      <c r="E624" s="24"/>
      <c r="F624" s="25"/>
      <c r="G624" s="26"/>
      <c r="H624" s="27">
        <f>H625</f>
        <v>26193377</v>
      </c>
      <c r="I624" s="27">
        <v>23796300</v>
      </c>
      <c r="J624" s="52">
        <v>23795000</v>
      </c>
      <c r="K624" s="40"/>
      <c r="L624" s="36"/>
    </row>
    <row r="625" spans="1:12" ht="18.75">
      <c r="A625" s="33"/>
      <c r="B625" s="53" t="s">
        <v>132</v>
      </c>
      <c r="C625" s="28">
        <v>280</v>
      </c>
      <c r="D625" s="29">
        <v>11</v>
      </c>
      <c r="E625" s="29">
        <v>1</v>
      </c>
      <c r="F625" s="30"/>
      <c r="G625" s="31"/>
      <c r="H625" s="32">
        <f>H626</f>
        <v>26193377</v>
      </c>
      <c r="I625" s="32">
        <v>23796300</v>
      </c>
      <c r="J625" s="54">
        <v>23795000</v>
      </c>
      <c r="K625" s="40"/>
      <c r="L625" s="36"/>
    </row>
    <row r="626" spans="1:12" ht="37.5">
      <c r="A626" s="33"/>
      <c r="B626" s="53" t="s">
        <v>12</v>
      </c>
      <c r="C626" s="28">
        <v>280</v>
      </c>
      <c r="D626" s="29">
        <v>11</v>
      </c>
      <c r="E626" s="29">
        <v>1</v>
      </c>
      <c r="F626" s="30">
        <v>600000</v>
      </c>
      <c r="G626" s="31"/>
      <c r="H626" s="32">
        <f>H627+H630+H632</f>
        <v>26193377</v>
      </c>
      <c r="I626" s="32">
        <v>23796300</v>
      </c>
      <c r="J626" s="54">
        <v>23795000</v>
      </c>
      <c r="K626" s="40"/>
      <c r="L626" s="36"/>
    </row>
    <row r="627" spans="1:12" ht="72" customHeight="1">
      <c r="A627" s="33"/>
      <c r="B627" s="53" t="s">
        <v>131</v>
      </c>
      <c r="C627" s="28">
        <v>280</v>
      </c>
      <c r="D627" s="29">
        <v>11</v>
      </c>
      <c r="E627" s="29">
        <v>1</v>
      </c>
      <c r="F627" s="30" t="s">
        <v>128</v>
      </c>
      <c r="G627" s="31"/>
      <c r="H627" s="32">
        <f>H628+H629</f>
        <v>23611400</v>
      </c>
      <c r="I627" s="32">
        <v>22366300</v>
      </c>
      <c r="J627" s="54">
        <v>22365000</v>
      </c>
      <c r="K627" s="40"/>
      <c r="L627" s="36"/>
    </row>
    <row r="628" spans="1:12" ht="51.75" customHeight="1">
      <c r="A628" s="33"/>
      <c r="B628" s="53" t="s">
        <v>130</v>
      </c>
      <c r="C628" s="28">
        <v>280</v>
      </c>
      <c r="D628" s="29">
        <v>11</v>
      </c>
      <c r="E628" s="29">
        <v>1</v>
      </c>
      <c r="F628" s="30" t="s">
        <v>128</v>
      </c>
      <c r="G628" s="31" t="s">
        <v>129</v>
      </c>
      <c r="H628" s="32">
        <v>23148900</v>
      </c>
      <c r="I628" s="32">
        <v>22366300</v>
      </c>
      <c r="J628" s="54">
        <v>22365000</v>
      </c>
      <c r="K628" s="40"/>
      <c r="L628" s="36"/>
    </row>
    <row r="629" spans="1:12" ht="18.75">
      <c r="A629" s="33"/>
      <c r="B629" s="53" t="s">
        <v>126</v>
      </c>
      <c r="C629" s="28">
        <v>280</v>
      </c>
      <c r="D629" s="29">
        <v>11</v>
      </c>
      <c r="E629" s="29">
        <v>1</v>
      </c>
      <c r="F629" s="30" t="s">
        <v>128</v>
      </c>
      <c r="G629" s="31" t="s">
        <v>124</v>
      </c>
      <c r="H629" s="32">
        <v>462500</v>
      </c>
      <c r="I629" s="32">
        <v>0</v>
      </c>
      <c r="J629" s="54">
        <v>0</v>
      </c>
      <c r="K629" s="40"/>
      <c r="L629" s="36"/>
    </row>
    <row r="630" spans="1:12" ht="51.75" customHeight="1">
      <c r="A630" s="33"/>
      <c r="B630" s="53" t="s">
        <v>11</v>
      </c>
      <c r="C630" s="28">
        <v>280</v>
      </c>
      <c r="D630" s="29">
        <v>11</v>
      </c>
      <c r="E630" s="29">
        <v>1</v>
      </c>
      <c r="F630" s="30" t="s">
        <v>10</v>
      </c>
      <c r="G630" s="31"/>
      <c r="H630" s="32">
        <v>1430000</v>
      </c>
      <c r="I630" s="32">
        <v>1430000</v>
      </c>
      <c r="J630" s="54">
        <v>1430000</v>
      </c>
      <c r="K630" s="40"/>
      <c r="L630" s="36"/>
    </row>
    <row r="631" spans="1:12" ht="36.75" customHeight="1">
      <c r="A631" s="33"/>
      <c r="B631" s="53" t="s">
        <v>30</v>
      </c>
      <c r="C631" s="28">
        <v>280</v>
      </c>
      <c r="D631" s="29">
        <v>11</v>
      </c>
      <c r="E631" s="29">
        <v>1</v>
      </c>
      <c r="F631" s="30" t="s">
        <v>10</v>
      </c>
      <c r="G631" s="31" t="s">
        <v>28</v>
      </c>
      <c r="H631" s="32">
        <v>1430000</v>
      </c>
      <c r="I631" s="32">
        <v>1430000</v>
      </c>
      <c r="J631" s="54">
        <v>1430000</v>
      </c>
      <c r="K631" s="40"/>
      <c r="L631" s="36"/>
    </row>
    <row r="632" spans="1:12" ht="91.5" customHeight="1">
      <c r="A632" s="33"/>
      <c r="B632" s="53" t="s">
        <v>127</v>
      </c>
      <c r="C632" s="28">
        <v>280</v>
      </c>
      <c r="D632" s="29">
        <v>11</v>
      </c>
      <c r="E632" s="29">
        <v>1</v>
      </c>
      <c r="F632" s="30" t="s">
        <v>125</v>
      </c>
      <c r="G632" s="31"/>
      <c r="H632" s="32">
        <v>1151977</v>
      </c>
      <c r="I632" s="32">
        <v>0</v>
      </c>
      <c r="J632" s="54">
        <v>0</v>
      </c>
      <c r="K632" s="40"/>
      <c r="L632" s="36"/>
    </row>
    <row r="633" spans="1:12" ht="18.75">
      <c r="A633" s="33"/>
      <c r="B633" s="53" t="s">
        <v>126</v>
      </c>
      <c r="C633" s="28">
        <v>280</v>
      </c>
      <c r="D633" s="29">
        <v>11</v>
      </c>
      <c r="E633" s="29">
        <v>1</v>
      </c>
      <c r="F633" s="30" t="s">
        <v>125</v>
      </c>
      <c r="G633" s="31" t="s">
        <v>124</v>
      </c>
      <c r="H633" s="32">
        <v>1151977</v>
      </c>
      <c r="I633" s="32">
        <v>0</v>
      </c>
      <c r="J633" s="54">
        <v>0</v>
      </c>
      <c r="K633" s="40"/>
      <c r="L633" s="36"/>
    </row>
    <row r="634" spans="1:12" ht="36" customHeight="1">
      <c r="A634" s="33"/>
      <c r="B634" s="51" t="s">
        <v>123</v>
      </c>
      <c r="C634" s="23">
        <v>460</v>
      </c>
      <c r="D634" s="24"/>
      <c r="E634" s="24"/>
      <c r="F634" s="25"/>
      <c r="G634" s="26"/>
      <c r="H634" s="27">
        <v>575116170</v>
      </c>
      <c r="I634" s="27">
        <v>291543000</v>
      </c>
      <c r="J634" s="52">
        <v>276035300</v>
      </c>
      <c r="K634" s="40"/>
      <c r="L634" s="36"/>
    </row>
    <row r="635" spans="1:12" ht="18.75">
      <c r="A635" s="33"/>
      <c r="B635" s="51" t="s">
        <v>122</v>
      </c>
      <c r="C635" s="23">
        <v>460</v>
      </c>
      <c r="D635" s="24">
        <v>1</v>
      </c>
      <c r="E635" s="24"/>
      <c r="F635" s="25"/>
      <c r="G635" s="26"/>
      <c r="H635" s="27">
        <v>5466600</v>
      </c>
      <c r="I635" s="27">
        <v>135000</v>
      </c>
      <c r="J635" s="52">
        <v>135000</v>
      </c>
      <c r="K635" s="40"/>
      <c r="L635" s="36"/>
    </row>
    <row r="636" spans="1:12" ht="18.75">
      <c r="A636" s="33"/>
      <c r="B636" s="53" t="s">
        <v>121</v>
      </c>
      <c r="C636" s="28">
        <v>460</v>
      </c>
      <c r="D636" s="29">
        <v>1</v>
      </c>
      <c r="E636" s="29">
        <v>13</v>
      </c>
      <c r="F636" s="30"/>
      <c r="G636" s="31"/>
      <c r="H636" s="32">
        <v>5466600</v>
      </c>
      <c r="I636" s="32">
        <v>135000</v>
      </c>
      <c r="J636" s="54">
        <v>135000</v>
      </c>
      <c r="K636" s="40"/>
      <c r="L636" s="36"/>
    </row>
    <row r="637" spans="1:12" ht="36" customHeight="1">
      <c r="A637" s="33"/>
      <c r="B637" s="53" t="s">
        <v>515</v>
      </c>
      <c r="C637" s="28">
        <v>460</v>
      </c>
      <c r="D637" s="29">
        <v>1</v>
      </c>
      <c r="E637" s="29">
        <v>13</v>
      </c>
      <c r="F637" s="30" t="s">
        <v>516</v>
      </c>
      <c r="G637" s="31"/>
      <c r="H637" s="32">
        <f>H638</f>
        <v>180500</v>
      </c>
      <c r="I637" s="32">
        <f t="shared" ref="I637:J637" si="39">I638</f>
        <v>135000</v>
      </c>
      <c r="J637" s="54">
        <f t="shared" si="39"/>
        <v>135000</v>
      </c>
      <c r="K637" s="40"/>
      <c r="L637" s="36"/>
    </row>
    <row r="638" spans="1:12" ht="52.5" customHeight="1">
      <c r="A638" s="33"/>
      <c r="B638" s="53" t="s">
        <v>26</v>
      </c>
      <c r="C638" s="28">
        <v>460</v>
      </c>
      <c r="D638" s="29">
        <v>1</v>
      </c>
      <c r="E638" s="29">
        <v>13</v>
      </c>
      <c r="F638" s="30">
        <v>1240000</v>
      </c>
      <c r="G638" s="31"/>
      <c r="H638" s="32">
        <v>180500</v>
      </c>
      <c r="I638" s="32">
        <v>135000</v>
      </c>
      <c r="J638" s="54">
        <v>135000</v>
      </c>
      <c r="K638" s="40"/>
      <c r="L638" s="36"/>
    </row>
    <row r="639" spans="1:12" ht="73.5" customHeight="1">
      <c r="A639" s="33"/>
      <c r="B639" s="53" t="s">
        <v>25</v>
      </c>
      <c r="C639" s="28">
        <v>460</v>
      </c>
      <c r="D639" s="29">
        <v>1</v>
      </c>
      <c r="E639" s="29">
        <v>13</v>
      </c>
      <c r="F639" s="30" t="s">
        <v>21</v>
      </c>
      <c r="G639" s="31"/>
      <c r="H639" s="32">
        <v>180500</v>
      </c>
      <c r="I639" s="32">
        <v>135000</v>
      </c>
      <c r="J639" s="54">
        <v>135000</v>
      </c>
      <c r="K639" s="40"/>
      <c r="L639" s="36"/>
    </row>
    <row r="640" spans="1:12" ht="37.5">
      <c r="A640" s="33"/>
      <c r="B640" s="53" t="s">
        <v>30</v>
      </c>
      <c r="C640" s="28">
        <v>460</v>
      </c>
      <c r="D640" s="29">
        <v>1</v>
      </c>
      <c r="E640" s="29">
        <v>13</v>
      </c>
      <c r="F640" s="30" t="s">
        <v>21</v>
      </c>
      <c r="G640" s="31" t="s">
        <v>28</v>
      </c>
      <c r="H640" s="32">
        <v>109500</v>
      </c>
      <c r="I640" s="32">
        <v>60000</v>
      </c>
      <c r="J640" s="54">
        <v>60000</v>
      </c>
      <c r="K640" s="40"/>
      <c r="L640" s="36"/>
    </row>
    <row r="641" spans="1:12" ht="18.75">
      <c r="A641" s="33"/>
      <c r="B641" s="53" t="s">
        <v>120</v>
      </c>
      <c r="C641" s="28">
        <v>460</v>
      </c>
      <c r="D641" s="29">
        <v>1</v>
      </c>
      <c r="E641" s="29">
        <v>13</v>
      </c>
      <c r="F641" s="30" t="s">
        <v>21</v>
      </c>
      <c r="G641" s="31" t="s">
        <v>119</v>
      </c>
      <c r="H641" s="32">
        <v>71000</v>
      </c>
      <c r="I641" s="32">
        <v>75000</v>
      </c>
      <c r="J641" s="54">
        <v>75000</v>
      </c>
      <c r="K641" s="40"/>
      <c r="L641" s="36"/>
    </row>
    <row r="642" spans="1:12" ht="37.5">
      <c r="A642" s="33"/>
      <c r="B642" s="53" t="s">
        <v>118</v>
      </c>
      <c r="C642" s="28">
        <v>460</v>
      </c>
      <c r="D642" s="29">
        <v>1</v>
      </c>
      <c r="E642" s="29">
        <v>13</v>
      </c>
      <c r="F642" s="30">
        <v>2200000</v>
      </c>
      <c r="G642" s="31"/>
      <c r="H642" s="32">
        <v>5286100</v>
      </c>
      <c r="I642" s="32">
        <v>0</v>
      </c>
      <c r="J642" s="54">
        <v>0</v>
      </c>
      <c r="K642" s="40"/>
      <c r="L642" s="36"/>
    </row>
    <row r="643" spans="1:12" ht="90" customHeight="1">
      <c r="A643" s="33"/>
      <c r="B643" s="53" t="s">
        <v>117</v>
      </c>
      <c r="C643" s="28">
        <v>460</v>
      </c>
      <c r="D643" s="29">
        <v>1</v>
      </c>
      <c r="E643" s="29">
        <v>13</v>
      </c>
      <c r="F643" s="30" t="s">
        <v>116</v>
      </c>
      <c r="G643" s="31"/>
      <c r="H643" s="32">
        <v>5286100</v>
      </c>
      <c r="I643" s="32">
        <v>0</v>
      </c>
      <c r="J643" s="54">
        <v>0</v>
      </c>
      <c r="K643" s="40"/>
      <c r="L643" s="36"/>
    </row>
    <row r="644" spans="1:12" ht="37.5">
      <c r="A644" s="33"/>
      <c r="B644" s="53" t="s">
        <v>61</v>
      </c>
      <c r="C644" s="28">
        <v>460</v>
      </c>
      <c r="D644" s="29">
        <v>1</v>
      </c>
      <c r="E644" s="29">
        <v>13</v>
      </c>
      <c r="F644" s="30" t="s">
        <v>116</v>
      </c>
      <c r="G644" s="31" t="s">
        <v>60</v>
      </c>
      <c r="H644" s="32">
        <v>5286100</v>
      </c>
      <c r="I644" s="32">
        <v>0</v>
      </c>
      <c r="J644" s="54">
        <v>0</v>
      </c>
      <c r="K644" s="40"/>
      <c r="L644" s="36"/>
    </row>
    <row r="645" spans="1:12" ht="18.75">
      <c r="A645" s="33"/>
      <c r="B645" s="51" t="s">
        <v>115</v>
      </c>
      <c r="C645" s="23">
        <v>460</v>
      </c>
      <c r="D645" s="24">
        <v>4</v>
      </c>
      <c r="E645" s="24"/>
      <c r="F645" s="25"/>
      <c r="G645" s="26"/>
      <c r="H645" s="27">
        <v>156313840.76999998</v>
      </c>
      <c r="I645" s="27">
        <v>122970000</v>
      </c>
      <c r="J645" s="52">
        <v>118185400</v>
      </c>
      <c r="K645" s="40"/>
      <c r="L645" s="36"/>
    </row>
    <row r="646" spans="1:12" ht="18.75">
      <c r="A646" s="33"/>
      <c r="B646" s="53" t="s">
        <v>114</v>
      </c>
      <c r="C646" s="28">
        <v>460</v>
      </c>
      <c r="D646" s="29">
        <v>4</v>
      </c>
      <c r="E646" s="29">
        <v>5</v>
      </c>
      <c r="F646" s="30"/>
      <c r="G646" s="31"/>
      <c r="H646" s="32">
        <v>3359900</v>
      </c>
      <c r="I646" s="32">
        <v>3206500</v>
      </c>
      <c r="J646" s="54">
        <v>3206500</v>
      </c>
      <c r="K646" s="40"/>
      <c r="L646" s="36"/>
    </row>
    <row r="647" spans="1:12" ht="37.5">
      <c r="A647" s="33"/>
      <c r="B647" s="53" t="s">
        <v>513</v>
      </c>
      <c r="C647" s="28">
        <v>460</v>
      </c>
      <c r="D647" s="29">
        <v>4</v>
      </c>
      <c r="E647" s="29">
        <v>5</v>
      </c>
      <c r="F647" s="30" t="s">
        <v>514</v>
      </c>
      <c r="G647" s="31"/>
      <c r="H647" s="32">
        <f>H648</f>
        <v>3359900</v>
      </c>
      <c r="I647" s="32">
        <f t="shared" ref="I647:J647" si="40">I648</f>
        <v>3206500</v>
      </c>
      <c r="J647" s="54">
        <f t="shared" si="40"/>
        <v>3206500</v>
      </c>
      <c r="K647" s="40"/>
      <c r="L647" s="36"/>
    </row>
    <row r="648" spans="1:12" ht="56.25">
      <c r="A648" s="33"/>
      <c r="B648" s="53" t="s">
        <v>113</v>
      </c>
      <c r="C648" s="28">
        <v>460</v>
      </c>
      <c r="D648" s="29">
        <v>4</v>
      </c>
      <c r="E648" s="29">
        <v>5</v>
      </c>
      <c r="F648" s="30">
        <v>1030000</v>
      </c>
      <c r="G648" s="31"/>
      <c r="H648" s="32">
        <v>3359900</v>
      </c>
      <c r="I648" s="32">
        <v>3206500</v>
      </c>
      <c r="J648" s="54">
        <v>3206500</v>
      </c>
      <c r="K648" s="40"/>
      <c r="L648" s="36"/>
    </row>
    <row r="649" spans="1:12" ht="75">
      <c r="A649" s="33"/>
      <c r="B649" s="53" t="s">
        <v>112</v>
      </c>
      <c r="C649" s="28">
        <v>460</v>
      </c>
      <c r="D649" s="29">
        <v>4</v>
      </c>
      <c r="E649" s="29">
        <v>5</v>
      </c>
      <c r="F649" s="30" t="s">
        <v>111</v>
      </c>
      <c r="G649" s="31"/>
      <c r="H649" s="32">
        <v>2987400</v>
      </c>
      <c r="I649" s="32">
        <v>2834000</v>
      </c>
      <c r="J649" s="54">
        <v>2834000</v>
      </c>
      <c r="K649" s="40"/>
      <c r="L649" s="36"/>
    </row>
    <row r="650" spans="1:12" ht="37.5">
      <c r="A650" s="33"/>
      <c r="B650" s="53" t="s">
        <v>30</v>
      </c>
      <c r="C650" s="28">
        <v>460</v>
      </c>
      <c r="D650" s="29">
        <v>4</v>
      </c>
      <c r="E650" s="29">
        <v>5</v>
      </c>
      <c r="F650" s="30" t="s">
        <v>111</v>
      </c>
      <c r="G650" s="31" t="s">
        <v>28</v>
      </c>
      <c r="H650" s="32">
        <v>2987400</v>
      </c>
      <c r="I650" s="32">
        <v>2834000</v>
      </c>
      <c r="J650" s="54">
        <v>2834000</v>
      </c>
      <c r="K650" s="40"/>
      <c r="L650" s="36"/>
    </row>
    <row r="651" spans="1:12" ht="125.25" customHeight="1">
      <c r="A651" s="33"/>
      <c r="B651" s="53" t="s">
        <v>110</v>
      </c>
      <c r="C651" s="28">
        <v>460</v>
      </c>
      <c r="D651" s="29">
        <v>4</v>
      </c>
      <c r="E651" s="29">
        <v>5</v>
      </c>
      <c r="F651" s="30" t="s">
        <v>109</v>
      </c>
      <c r="G651" s="31"/>
      <c r="H651" s="32">
        <v>372500</v>
      </c>
      <c r="I651" s="32">
        <v>372500</v>
      </c>
      <c r="J651" s="54">
        <v>372500</v>
      </c>
      <c r="K651" s="40"/>
      <c r="L651" s="36"/>
    </row>
    <row r="652" spans="1:12" ht="37.5">
      <c r="A652" s="33"/>
      <c r="B652" s="53" t="s">
        <v>30</v>
      </c>
      <c r="C652" s="28">
        <v>460</v>
      </c>
      <c r="D652" s="29">
        <v>4</v>
      </c>
      <c r="E652" s="29">
        <v>5</v>
      </c>
      <c r="F652" s="30" t="s">
        <v>109</v>
      </c>
      <c r="G652" s="31" t="s">
        <v>28</v>
      </c>
      <c r="H652" s="32">
        <v>372500</v>
      </c>
      <c r="I652" s="32">
        <v>372500</v>
      </c>
      <c r="J652" s="54">
        <v>372500</v>
      </c>
      <c r="K652" s="40"/>
      <c r="L652" s="36"/>
    </row>
    <row r="653" spans="1:12" ht="18.75">
      <c r="A653" s="33"/>
      <c r="B653" s="53" t="s">
        <v>108</v>
      </c>
      <c r="C653" s="28">
        <v>460</v>
      </c>
      <c r="D653" s="29">
        <v>4</v>
      </c>
      <c r="E653" s="29">
        <v>8</v>
      </c>
      <c r="F653" s="30"/>
      <c r="G653" s="31"/>
      <c r="H653" s="32">
        <v>25085700</v>
      </c>
      <c r="I653" s="32">
        <v>16921000</v>
      </c>
      <c r="J653" s="54">
        <v>16921000</v>
      </c>
      <c r="K653" s="40"/>
      <c r="L653" s="36"/>
    </row>
    <row r="654" spans="1:12" ht="37.5">
      <c r="A654" s="33"/>
      <c r="B654" s="53" t="s">
        <v>102</v>
      </c>
      <c r="C654" s="28">
        <v>460</v>
      </c>
      <c r="D654" s="29">
        <v>4</v>
      </c>
      <c r="E654" s="29">
        <v>8</v>
      </c>
      <c r="F654" s="30">
        <v>1800000</v>
      </c>
      <c r="G654" s="31"/>
      <c r="H654" s="32">
        <v>25085700</v>
      </c>
      <c r="I654" s="32">
        <v>16921000</v>
      </c>
      <c r="J654" s="54">
        <v>16921000</v>
      </c>
      <c r="K654" s="40"/>
      <c r="L654" s="36"/>
    </row>
    <row r="655" spans="1:12" ht="53.25" customHeight="1">
      <c r="A655" s="33"/>
      <c r="B655" s="53" t="s">
        <v>107</v>
      </c>
      <c r="C655" s="28">
        <v>460</v>
      </c>
      <c r="D655" s="29">
        <v>4</v>
      </c>
      <c r="E655" s="29">
        <v>8</v>
      </c>
      <c r="F655" s="30" t="s">
        <v>106</v>
      </c>
      <c r="G655" s="31"/>
      <c r="H655" s="32">
        <v>17721000</v>
      </c>
      <c r="I655" s="32">
        <v>16921000</v>
      </c>
      <c r="J655" s="54">
        <v>16921000</v>
      </c>
      <c r="K655" s="40"/>
      <c r="L655" s="36"/>
    </row>
    <row r="656" spans="1:12" ht="56.25">
      <c r="A656" s="33"/>
      <c r="B656" s="53" t="s">
        <v>50</v>
      </c>
      <c r="C656" s="28">
        <v>460</v>
      </c>
      <c r="D656" s="29">
        <v>4</v>
      </c>
      <c r="E656" s="29">
        <v>8</v>
      </c>
      <c r="F656" s="30" t="s">
        <v>106</v>
      </c>
      <c r="G656" s="31" t="s">
        <v>48</v>
      </c>
      <c r="H656" s="32">
        <v>17721000</v>
      </c>
      <c r="I656" s="32">
        <v>16921000</v>
      </c>
      <c r="J656" s="54">
        <v>16921000</v>
      </c>
      <c r="K656" s="40"/>
      <c r="L656" s="36"/>
    </row>
    <row r="657" spans="1:12" ht="90" customHeight="1">
      <c r="A657" s="33"/>
      <c r="B657" s="53" t="s">
        <v>105</v>
      </c>
      <c r="C657" s="28">
        <v>460</v>
      </c>
      <c r="D657" s="29">
        <v>4</v>
      </c>
      <c r="E657" s="29">
        <v>8</v>
      </c>
      <c r="F657" s="30" t="s">
        <v>104</v>
      </c>
      <c r="G657" s="31"/>
      <c r="H657" s="32">
        <v>7364700</v>
      </c>
      <c r="I657" s="32">
        <v>0</v>
      </c>
      <c r="J657" s="54">
        <v>0</v>
      </c>
      <c r="K657" s="40"/>
      <c r="L657" s="36"/>
    </row>
    <row r="658" spans="1:12" ht="52.5" customHeight="1">
      <c r="A658" s="33"/>
      <c r="B658" s="53" t="s">
        <v>50</v>
      </c>
      <c r="C658" s="28">
        <v>460</v>
      </c>
      <c r="D658" s="29">
        <v>4</v>
      </c>
      <c r="E658" s="29">
        <v>8</v>
      </c>
      <c r="F658" s="30" t="s">
        <v>104</v>
      </c>
      <c r="G658" s="31" t="s">
        <v>48</v>
      </c>
      <c r="H658" s="32">
        <v>7364700</v>
      </c>
      <c r="I658" s="32">
        <v>0</v>
      </c>
      <c r="J658" s="54">
        <v>0</v>
      </c>
      <c r="K658" s="40"/>
      <c r="L658" s="36"/>
    </row>
    <row r="659" spans="1:12" ht="18.75">
      <c r="A659" s="33"/>
      <c r="B659" s="53" t="s">
        <v>103</v>
      </c>
      <c r="C659" s="28">
        <v>460</v>
      </c>
      <c r="D659" s="29">
        <v>4</v>
      </c>
      <c r="E659" s="29">
        <v>9</v>
      </c>
      <c r="F659" s="30"/>
      <c r="G659" s="31"/>
      <c r="H659" s="32">
        <v>127868240.77</v>
      </c>
      <c r="I659" s="32">
        <v>102842500</v>
      </c>
      <c r="J659" s="54">
        <v>98057900</v>
      </c>
      <c r="K659" s="40"/>
      <c r="L659" s="36"/>
    </row>
    <row r="660" spans="1:12" ht="37.5">
      <c r="A660" s="33"/>
      <c r="B660" s="53" t="s">
        <v>102</v>
      </c>
      <c r="C660" s="28">
        <v>460</v>
      </c>
      <c r="D660" s="29">
        <v>4</v>
      </c>
      <c r="E660" s="29">
        <v>9</v>
      </c>
      <c r="F660" s="30">
        <v>1800000</v>
      </c>
      <c r="G660" s="31"/>
      <c r="H660" s="32">
        <v>127868240.77</v>
      </c>
      <c r="I660" s="32">
        <v>102842500</v>
      </c>
      <c r="J660" s="54">
        <v>98057900</v>
      </c>
      <c r="K660" s="40"/>
      <c r="L660" s="36"/>
    </row>
    <row r="661" spans="1:12" ht="52.5" customHeight="1">
      <c r="A661" s="33"/>
      <c r="B661" s="53" t="s">
        <v>101</v>
      </c>
      <c r="C661" s="28">
        <v>460</v>
      </c>
      <c r="D661" s="29">
        <v>4</v>
      </c>
      <c r="E661" s="29">
        <v>9</v>
      </c>
      <c r="F661" s="30" t="s">
        <v>100</v>
      </c>
      <c r="G661" s="31"/>
      <c r="H661" s="32">
        <v>83816540.769999996</v>
      </c>
      <c r="I661" s="32">
        <v>56109000</v>
      </c>
      <c r="J661" s="54">
        <v>56109000</v>
      </c>
      <c r="K661" s="40"/>
      <c r="L661" s="36"/>
    </row>
    <row r="662" spans="1:12" ht="35.25" customHeight="1">
      <c r="A662" s="33"/>
      <c r="B662" s="53" t="s">
        <v>30</v>
      </c>
      <c r="C662" s="28">
        <v>460</v>
      </c>
      <c r="D662" s="29">
        <v>4</v>
      </c>
      <c r="E662" s="29">
        <v>9</v>
      </c>
      <c r="F662" s="30" t="s">
        <v>100</v>
      </c>
      <c r="G662" s="31" t="s">
        <v>28</v>
      </c>
      <c r="H662" s="32">
        <v>83816540.769999996</v>
      </c>
      <c r="I662" s="32">
        <v>56109000</v>
      </c>
      <c r="J662" s="54">
        <v>56109000</v>
      </c>
      <c r="K662" s="40"/>
      <c r="L662" s="36"/>
    </row>
    <row r="663" spans="1:12" ht="72" customHeight="1">
      <c r="A663" s="33"/>
      <c r="B663" s="53" t="s">
        <v>99</v>
      </c>
      <c r="C663" s="28">
        <v>460</v>
      </c>
      <c r="D663" s="29">
        <v>4</v>
      </c>
      <c r="E663" s="29">
        <v>9</v>
      </c>
      <c r="F663" s="30" t="s">
        <v>98</v>
      </c>
      <c r="G663" s="31"/>
      <c r="H663" s="32">
        <v>5318000</v>
      </c>
      <c r="I663" s="32">
        <v>0</v>
      </c>
      <c r="J663" s="54">
        <v>0</v>
      </c>
      <c r="K663" s="40"/>
      <c r="L663" s="36"/>
    </row>
    <row r="664" spans="1:12" ht="36" customHeight="1">
      <c r="A664" s="33"/>
      <c r="B664" s="53" t="s">
        <v>6</v>
      </c>
      <c r="C664" s="28">
        <v>460</v>
      </c>
      <c r="D664" s="29">
        <v>4</v>
      </c>
      <c r="E664" s="29">
        <v>9</v>
      </c>
      <c r="F664" s="30" t="s">
        <v>98</v>
      </c>
      <c r="G664" s="31" t="s">
        <v>4</v>
      </c>
      <c r="H664" s="32">
        <v>5318000</v>
      </c>
      <c r="I664" s="32">
        <v>0</v>
      </c>
      <c r="J664" s="54">
        <v>0</v>
      </c>
      <c r="K664" s="40"/>
      <c r="L664" s="36"/>
    </row>
    <row r="665" spans="1:12" ht="91.5" customHeight="1">
      <c r="A665" s="33"/>
      <c r="B665" s="53" t="s">
        <v>97</v>
      </c>
      <c r="C665" s="28">
        <v>460</v>
      </c>
      <c r="D665" s="29">
        <v>4</v>
      </c>
      <c r="E665" s="29">
        <v>9</v>
      </c>
      <c r="F665" s="30" t="s">
        <v>96</v>
      </c>
      <c r="G665" s="31"/>
      <c r="H665" s="32">
        <v>1937000</v>
      </c>
      <c r="I665" s="32">
        <v>1937000</v>
      </c>
      <c r="J665" s="54">
        <v>1698000</v>
      </c>
      <c r="K665" s="40"/>
      <c r="L665" s="36"/>
    </row>
    <row r="666" spans="1:12" ht="37.5">
      <c r="A666" s="33"/>
      <c r="B666" s="53" t="s">
        <v>61</v>
      </c>
      <c r="C666" s="28">
        <v>460</v>
      </c>
      <c r="D666" s="29">
        <v>4</v>
      </c>
      <c r="E666" s="29">
        <v>9</v>
      </c>
      <c r="F666" s="30" t="s">
        <v>96</v>
      </c>
      <c r="G666" s="31" t="s">
        <v>60</v>
      </c>
      <c r="H666" s="32">
        <v>0</v>
      </c>
      <c r="I666" s="32">
        <v>0</v>
      </c>
      <c r="J666" s="54">
        <v>1024000</v>
      </c>
      <c r="K666" s="40"/>
      <c r="L666" s="36"/>
    </row>
    <row r="667" spans="1:12" ht="35.25" customHeight="1">
      <c r="A667" s="33"/>
      <c r="B667" s="53" t="s">
        <v>6</v>
      </c>
      <c r="C667" s="28">
        <v>460</v>
      </c>
      <c r="D667" s="29">
        <v>4</v>
      </c>
      <c r="E667" s="29">
        <v>9</v>
      </c>
      <c r="F667" s="30" t="s">
        <v>96</v>
      </c>
      <c r="G667" s="31" t="s">
        <v>4</v>
      </c>
      <c r="H667" s="32">
        <v>1937000</v>
      </c>
      <c r="I667" s="32">
        <v>1937000</v>
      </c>
      <c r="J667" s="54">
        <v>674000</v>
      </c>
      <c r="K667" s="40"/>
      <c r="L667" s="36"/>
    </row>
    <row r="668" spans="1:12" ht="90.75" customHeight="1">
      <c r="A668" s="33"/>
      <c r="B668" s="53" t="s">
        <v>95</v>
      </c>
      <c r="C668" s="28">
        <v>460</v>
      </c>
      <c r="D668" s="29">
        <v>4</v>
      </c>
      <c r="E668" s="29">
        <v>9</v>
      </c>
      <c r="F668" s="30" t="s">
        <v>94</v>
      </c>
      <c r="G668" s="31"/>
      <c r="H668" s="32">
        <v>0</v>
      </c>
      <c r="I668" s="32">
        <v>119700</v>
      </c>
      <c r="J668" s="54">
        <v>119700</v>
      </c>
      <c r="K668" s="40"/>
      <c r="L668" s="36"/>
    </row>
    <row r="669" spans="1:12" ht="35.25" customHeight="1">
      <c r="A669" s="33"/>
      <c r="B669" s="53" t="s">
        <v>30</v>
      </c>
      <c r="C669" s="28">
        <v>460</v>
      </c>
      <c r="D669" s="29">
        <v>4</v>
      </c>
      <c r="E669" s="29">
        <v>9</v>
      </c>
      <c r="F669" s="30" t="s">
        <v>94</v>
      </c>
      <c r="G669" s="31" t="s">
        <v>28</v>
      </c>
      <c r="H669" s="32">
        <v>0</v>
      </c>
      <c r="I669" s="32">
        <v>119700</v>
      </c>
      <c r="J669" s="54">
        <v>119700</v>
      </c>
      <c r="K669" s="40"/>
      <c r="L669" s="36"/>
    </row>
    <row r="670" spans="1:12" ht="92.25" customHeight="1">
      <c r="A670" s="33"/>
      <c r="B670" s="53" t="s">
        <v>93</v>
      </c>
      <c r="C670" s="28">
        <v>460</v>
      </c>
      <c r="D670" s="29">
        <v>4</v>
      </c>
      <c r="E670" s="29">
        <v>9</v>
      </c>
      <c r="F670" s="30" t="s">
        <v>92</v>
      </c>
      <c r="G670" s="31"/>
      <c r="H670" s="32">
        <v>36796700</v>
      </c>
      <c r="I670" s="32">
        <v>36796500</v>
      </c>
      <c r="J670" s="54">
        <v>32250900</v>
      </c>
      <c r="K670" s="40"/>
      <c r="L670" s="36"/>
    </row>
    <row r="671" spans="1:12" ht="35.25" customHeight="1">
      <c r="A671" s="33"/>
      <c r="B671" s="53" t="s">
        <v>61</v>
      </c>
      <c r="C671" s="28">
        <v>460</v>
      </c>
      <c r="D671" s="29">
        <v>4</v>
      </c>
      <c r="E671" s="29">
        <v>9</v>
      </c>
      <c r="F671" s="30" t="s">
        <v>92</v>
      </c>
      <c r="G671" s="31" t="s">
        <v>60</v>
      </c>
      <c r="H671" s="32">
        <v>0</v>
      </c>
      <c r="I671" s="32">
        <v>0</v>
      </c>
      <c r="J671" s="54">
        <v>19445300</v>
      </c>
      <c r="K671" s="40"/>
      <c r="L671" s="36"/>
    </row>
    <row r="672" spans="1:12" ht="36.75" customHeight="1">
      <c r="A672" s="33"/>
      <c r="B672" s="53" t="s">
        <v>6</v>
      </c>
      <c r="C672" s="28">
        <v>460</v>
      </c>
      <c r="D672" s="29">
        <v>4</v>
      </c>
      <c r="E672" s="29">
        <v>9</v>
      </c>
      <c r="F672" s="30" t="s">
        <v>92</v>
      </c>
      <c r="G672" s="31" t="s">
        <v>4</v>
      </c>
      <c r="H672" s="32">
        <v>36796700</v>
      </c>
      <c r="I672" s="32">
        <v>36796500</v>
      </c>
      <c r="J672" s="54">
        <v>12805600</v>
      </c>
      <c r="K672" s="40"/>
      <c r="L672" s="36"/>
    </row>
    <row r="673" spans="1:12" ht="109.5" customHeight="1">
      <c r="A673" s="33"/>
      <c r="B673" s="53" t="s">
        <v>91</v>
      </c>
      <c r="C673" s="28">
        <v>460</v>
      </c>
      <c r="D673" s="29">
        <v>4</v>
      </c>
      <c r="E673" s="29">
        <v>9</v>
      </c>
      <c r="F673" s="30" t="s">
        <v>90</v>
      </c>
      <c r="G673" s="31"/>
      <c r="H673" s="32">
        <v>0</v>
      </c>
      <c r="I673" s="32">
        <v>7880300</v>
      </c>
      <c r="J673" s="54">
        <v>7880300</v>
      </c>
      <c r="K673" s="40"/>
      <c r="L673" s="36"/>
    </row>
    <row r="674" spans="1:12" ht="35.25" customHeight="1">
      <c r="A674" s="33"/>
      <c r="B674" s="53" t="s">
        <v>30</v>
      </c>
      <c r="C674" s="28">
        <v>460</v>
      </c>
      <c r="D674" s="29">
        <v>4</v>
      </c>
      <c r="E674" s="29">
        <v>9</v>
      </c>
      <c r="F674" s="30" t="s">
        <v>90</v>
      </c>
      <c r="G674" s="31" t="s">
        <v>28</v>
      </c>
      <c r="H674" s="32">
        <v>0</v>
      </c>
      <c r="I674" s="32">
        <v>7880300</v>
      </c>
      <c r="J674" s="54">
        <v>7880300</v>
      </c>
      <c r="K674" s="42"/>
      <c r="L674" s="43"/>
    </row>
    <row r="675" spans="1:12" ht="18.75">
      <c r="A675" s="33"/>
      <c r="B675" s="51" t="s">
        <v>89</v>
      </c>
      <c r="C675" s="23">
        <v>460</v>
      </c>
      <c r="D675" s="24">
        <v>5</v>
      </c>
      <c r="E675" s="24"/>
      <c r="F675" s="25"/>
      <c r="G675" s="26"/>
      <c r="H675" s="27">
        <v>356313229.23000002</v>
      </c>
      <c r="I675" s="27">
        <v>160736000</v>
      </c>
      <c r="J675" s="52">
        <v>147187900</v>
      </c>
      <c r="K675" s="42"/>
      <c r="L675" s="43"/>
    </row>
    <row r="676" spans="1:12" ht="18.75">
      <c r="A676" s="33"/>
      <c r="B676" s="53" t="s">
        <v>88</v>
      </c>
      <c r="C676" s="28">
        <v>460</v>
      </c>
      <c r="D676" s="29">
        <v>5</v>
      </c>
      <c r="E676" s="29">
        <v>1</v>
      </c>
      <c r="F676" s="30"/>
      <c r="G676" s="31"/>
      <c r="H676" s="32">
        <v>5382200</v>
      </c>
      <c r="I676" s="32">
        <v>3791000</v>
      </c>
      <c r="J676" s="54">
        <v>2830000</v>
      </c>
      <c r="K676" s="42"/>
      <c r="L676" s="43"/>
    </row>
    <row r="677" spans="1:12" ht="37.5">
      <c r="A677" s="33"/>
      <c r="B677" s="53" t="s">
        <v>521</v>
      </c>
      <c r="C677" s="28">
        <v>460</v>
      </c>
      <c r="D677" s="29">
        <v>5</v>
      </c>
      <c r="E677" s="29">
        <v>1</v>
      </c>
      <c r="F677" s="30" t="s">
        <v>522</v>
      </c>
      <c r="G677" s="31"/>
      <c r="H677" s="32">
        <f>H678+H685</f>
        <v>5382200</v>
      </c>
      <c r="I677" s="32">
        <f t="shared" ref="I677:J677" si="41">I678+I685</f>
        <v>3791000</v>
      </c>
      <c r="J677" s="54">
        <f t="shared" si="41"/>
        <v>2830000</v>
      </c>
      <c r="K677" s="42"/>
      <c r="L677" s="43"/>
    </row>
    <row r="678" spans="1:12" ht="72" customHeight="1">
      <c r="A678" s="33"/>
      <c r="B678" s="53" t="s">
        <v>87</v>
      </c>
      <c r="C678" s="28">
        <v>460</v>
      </c>
      <c r="D678" s="29">
        <v>5</v>
      </c>
      <c r="E678" s="29">
        <v>1</v>
      </c>
      <c r="F678" s="30">
        <v>910000</v>
      </c>
      <c r="G678" s="31"/>
      <c r="H678" s="32">
        <v>690200</v>
      </c>
      <c r="I678" s="32">
        <v>1291000</v>
      </c>
      <c r="J678" s="54">
        <v>330000</v>
      </c>
      <c r="K678" s="42"/>
      <c r="L678" s="43"/>
    </row>
    <row r="679" spans="1:12" ht="93.75">
      <c r="A679" s="33"/>
      <c r="B679" s="53" t="s">
        <v>86</v>
      </c>
      <c r="C679" s="28">
        <v>460</v>
      </c>
      <c r="D679" s="29">
        <v>5</v>
      </c>
      <c r="E679" s="29">
        <v>1</v>
      </c>
      <c r="F679" s="30" t="s">
        <v>85</v>
      </c>
      <c r="G679" s="31"/>
      <c r="H679" s="32">
        <v>0</v>
      </c>
      <c r="I679" s="32">
        <v>97500</v>
      </c>
      <c r="J679" s="54">
        <v>0</v>
      </c>
      <c r="K679" s="42"/>
      <c r="L679" s="43"/>
    </row>
    <row r="680" spans="1:12" ht="56.25">
      <c r="A680" s="33"/>
      <c r="B680" s="53" t="s">
        <v>50</v>
      </c>
      <c r="C680" s="28">
        <v>460</v>
      </c>
      <c r="D680" s="29">
        <v>5</v>
      </c>
      <c r="E680" s="29">
        <v>1</v>
      </c>
      <c r="F680" s="30" t="s">
        <v>85</v>
      </c>
      <c r="G680" s="31" t="s">
        <v>48</v>
      </c>
      <c r="H680" s="32">
        <v>0</v>
      </c>
      <c r="I680" s="32">
        <v>97500</v>
      </c>
      <c r="J680" s="54">
        <v>0</v>
      </c>
      <c r="K680" s="42"/>
      <c r="L680" s="43"/>
    </row>
    <row r="681" spans="1:12" ht="112.5">
      <c r="A681" s="33"/>
      <c r="B681" s="53" t="s">
        <v>84</v>
      </c>
      <c r="C681" s="28">
        <v>460</v>
      </c>
      <c r="D681" s="29">
        <v>5</v>
      </c>
      <c r="E681" s="29">
        <v>1</v>
      </c>
      <c r="F681" s="30" t="s">
        <v>83</v>
      </c>
      <c r="G681" s="31"/>
      <c r="H681" s="32">
        <v>690200</v>
      </c>
      <c r="I681" s="32">
        <v>316500</v>
      </c>
      <c r="J681" s="54">
        <v>330000</v>
      </c>
      <c r="K681" s="42"/>
      <c r="L681" s="43"/>
    </row>
    <row r="682" spans="1:12" ht="56.25">
      <c r="A682" s="33"/>
      <c r="B682" s="53" t="s">
        <v>50</v>
      </c>
      <c r="C682" s="28">
        <v>460</v>
      </c>
      <c r="D682" s="29">
        <v>5</v>
      </c>
      <c r="E682" s="29">
        <v>1</v>
      </c>
      <c r="F682" s="30" t="s">
        <v>83</v>
      </c>
      <c r="G682" s="31" t="s">
        <v>48</v>
      </c>
      <c r="H682" s="32">
        <v>690200</v>
      </c>
      <c r="I682" s="32">
        <v>316500</v>
      </c>
      <c r="J682" s="54">
        <v>330000</v>
      </c>
      <c r="K682" s="42"/>
      <c r="L682" s="43"/>
    </row>
    <row r="683" spans="1:12" ht="89.25" customHeight="1">
      <c r="A683" s="33"/>
      <c r="B683" s="53" t="s">
        <v>82</v>
      </c>
      <c r="C683" s="28">
        <v>460</v>
      </c>
      <c r="D683" s="29">
        <v>5</v>
      </c>
      <c r="E683" s="29">
        <v>1</v>
      </c>
      <c r="F683" s="30" t="s">
        <v>81</v>
      </c>
      <c r="G683" s="31"/>
      <c r="H683" s="32">
        <v>0</v>
      </c>
      <c r="I683" s="32">
        <v>877000</v>
      </c>
      <c r="J683" s="54">
        <v>0</v>
      </c>
      <c r="K683" s="42"/>
      <c r="L683" s="43"/>
    </row>
    <row r="684" spans="1:12" ht="56.25">
      <c r="A684" s="33"/>
      <c r="B684" s="53" t="s">
        <v>50</v>
      </c>
      <c r="C684" s="28">
        <v>460</v>
      </c>
      <c r="D684" s="29">
        <v>5</v>
      </c>
      <c r="E684" s="29">
        <v>1</v>
      </c>
      <c r="F684" s="30" t="s">
        <v>81</v>
      </c>
      <c r="G684" s="31" t="s">
        <v>48</v>
      </c>
      <c r="H684" s="32">
        <v>0</v>
      </c>
      <c r="I684" s="32">
        <v>877000</v>
      </c>
      <c r="J684" s="54">
        <v>0</v>
      </c>
      <c r="K684" s="42"/>
      <c r="L684" s="47"/>
    </row>
    <row r="685" spans="1:12" ht="56.25" customHeight="1">
      <c r="A685" s="33"/>
      <c r="B685" s="53" t="s">
        <v>80</v>
      </c>
      <c r="C685" s="28">
        <v>460</v>
      </c>
      <c r="D685" s="29">
        <v>5</v>
      </c>
      <c r="E685" s="29">
        <v>1</v>
      </c>
      <c r="F685" s="30">
        <v>920000</v>
      </c>
      <c r="G685" s="31"/>
      <c r="H685" s="32">
        <v>4692000</v>
      </c>
      <c r="I685" s="32">
        <v>2500000</v>
      </c>
      <c r="J685" s="54">
        <v>2500000</v>
      </c>
      <c r="K685" s="48"/>
      <c r="L685" s="49"/>
    </row>
    <row r="686" spans="1:12" ht="75">
      <c r="A686" s="33"/>
      <c r="B686" s="53" t="s">
        <v>79</v>
      </c>
      <c r="C686" s="28">
        <v>460</v>
      </c>
      <c r="D686" s="29">
        <v>5</v>
      </c>
      <c r="E686" s="29">
        <v>1</v>
      </c>
      <c r="F686" s="30" t="s">
        <v>78</v>
      </c>
      <c r="G686" s="31"/>
      <c r="H686" s="32">
        <v>3047000</v>
      </c>
      <c r="I686" s="32">
        <v>2500000</v>
      </c>
      <c r="J686" s="54">
        <v>2500000</v>
      </c>
      <c r="K686" s="8"/>
      <c r="L686" s="7"/>
    </row>
    <row r="687" spans="1:12" ht="37.5">
      <c r="A687" s="33"/>
      <c r="B687" s="53" t="s">
        <v>61</v>
      </c>
      <c r="C687" s="28">
        <v>460</v>
      </c>
      <c r="D687" s="29">
        <v>5</v>
      </c>
      <c r="E687" s="29">
        <v>1</v>
      </c>
      <c r="F687" s="30" t="s">
        <v>78</v>
      </c>
      <c r="G687" s="31" t="s">
        <v>60</v>
      </c>
      <c r="H687" s="32">
        <v>3047000</v>
      </c>
      <c r="I687" s="32">
        <v>2500000</v>
      </c>
      <c r="J687" s="54">
        <v>2500000</v>
      </c>
      <c r="K687" s="8"/>
      <c r="L687" s="7"/>
    </row>
    <row r="688" spans="1:12" ht="109.5" customHeight="1">
      <c r="A688" s="33"/>
      <c r="B688" s="53" t="s">
        <v>77</v>
      </c>
      <c r="C688" s="28">
        <v>460</v>
      </c>
      <c r="D688" s="29">
        <v>5</v>
      </c>
      <c r="E688" s="29">
        <v>1</v>
      </c>
      <c r="F688" s="30" t="s">
        <v>76</v>
      </c>
      <c r="G688" s="31"/>
      <c r="H688" s="32">
        <v>1645000</v>
      </c>
      <c r="I688" s="32">
        <v>0</v>
      </c>
      <c r="J688" s="54">
        <v>0</v>
      </c>
      <c r="K688" s="8"/>
      <c r="L688" s="7"/>
    </row>
    <row r="689" spans="1:12" ht="53.25" customHeight="1">
      <c r="A689" s="33"/>
      <c r="B689" s="53" t="s">
        <v>50</v>
      </c>
      <c r="C689" s="28">
        <v>460</v>
      </c>
      <c r="D689" s="29">
        <v>5</v>
      </c>
      <c r="E689" s="29">
        <v>1</v>
      </c>
      <c r="F689" s="30" t="s">
        <v>76</v>
      </c>
      <c r="G689" s="31" t="s">
        <v>48</v>
      </c>
      <c r="H689" s="32">
        <v>1645000</v>
      </c>
      <c r="I689" s="32">
        <v>0</v>
      </c>
      <c r="J689" s="54">
        <v>0</v>
      </c>
      <c r="K689" s="8"/>
      <c r="L689" s="7"/>
    </row>
    <row r="690" spans="1:12" ht="18.75">
      <c r="A690" s="33"/>
      <c r="B690" s="53" t="s">
        <v>75</v>
      </c>
      <c r="C690" s="28">
        <v>460</v>
      </c>
      <c r="D690" s="29">
        <v>5</v>
      </c>
      <c r="E690" s="29">
        <v>2</v>
      </c>
      <c r="F690" s="30"/>
      <c r="G690" s="31"/>
      <c r="H690" s="32">
        <v>284321379.23000002</v>
      </c>
      <c r="I690" s="32">
        <v>100945000</v>
      </c>
      <c r="J690" s="54">
        <v>88357900</v>
      </c>
      <c r="K690" s="8"/>
      <c r="L690" s="7"/>
    </row>
    <row r="691" spans="1:12" ht="55.5" customHeight="1">
      <c r="A691" s="33"/>
      <c r="B691" s="53" t="s">
        <v>74</v>
      </c>
      <c r="C691" s="28">
        <v>460</v>
      </c>
      <c r="D691" s="29">
        <v>5</v>
      </c>
      <c r="E691" s="29">
        <v>2</v>
      </c>
      <c r="F691" s="30">
        <v>800000</v>
      </c>
      <c r="G691" s="31"/>
      <c r="H691" s="32">
        <v>0</v>
      </c>
      <c r="I691" s="32">
        <v>2000000</v>
      </c>
      <c r="J691" s="54">
        <v>0</v>
      </c>
      <c r="K691" s="8"/>
      <c r="L691" s="7"/>
    </row>
    <row r="692" spans="1:12" ht="72.75" customHeight="1">
      <c r="A692" s="33"/>
      <c r="B692" s="53" t="s">
        <v>73</v>
      </c>
      <c r="C692" s="28">
        <v>460</v>
      </c>
      <c r="D692" s="29">
        <v>5</v>
      </c>
      <c r="E692" s="29">
        <v>2</v>
      </c>
      <c r="F692" s="30" t="s">
        <v>72</v>
      </c>
      <c r="G692" s="31"/>
      <c r="H692" s="32">
        <v>0</v>
      </c>
      <c r="I692" s="32">
        <v>2000000</v>
      </c>
      <c r="J692" s="54">
        <v>0</v>
      </c>
      <c r="K692" s="8"/>
      <c r="L692" s="7"/>
    </row>
    <row r="693" spans="1:12" ht="35.25" customHeight="1">
      <c r="A693" s="33"/>
      <c r="B693" s="53" t="s">
        <v>30</v>
      </c>
      <c r="C693" s="28">
        <v>460</v>
      </c>
      <c r="D693" s="29">
        <v>5</v>
      </c>
      <c r="E693" s="29">
        <v>2</v>
      </c>
      <c r="F693" s="30" t="s">
        <v>72</v>
      </c>
      <c r="G693" s="31" t="s">
        <v>28</v>
      </c>
      <c r="H693" s="32">
        <v>0</v>
      </c>
      <c r="I693" s="32">
        <v>2000000</v>
      </c>
      <c r="J693" s="54">
        <v>0</v>
      </c>
      <c r="K693" s="8"/>
      <c r="L693" s="7"/>
    </row>
    <row r="694" spans="1:12" ht="36" customHeight="1">
      <c r="A694" s="33"/>
      <c r="B694" s="53" t="s">
        <v>515</v>
      </c>
      <c r="C694" s="28">
        <v>460</v>
      </c>
      <c r="D694" s="29">
        <v>5</v>
      </c>
      <c r="E694" s="29">
        <v>2</v>
      </c>
      <c r="F694" s="30" t="s">
        <v>516</v>
      </c>
      <c r="G694" s="31"/>
      <c r="H694" s="32">
        <f>H695+H712+H719</f>
        <v>284321379.23000002</v>
      </c>
      <c r="I694" s="32">
        <f t="shared" ref="I694:J694" si="42">I695+I712+I719</f>
        <v>98945000</v>
      </c>
      <c r="J694" s="54">
        <f t="shared" si="42"/>
        <v>88357900</v>
      </c>
      <c r="K694" s="8"/>
      <c r="L694" s="7"/>
    </row>
    <row r="695" spans="1:12" ht="74.25" customHeight="1">
      <c r="A695" s="33"/>
      <c r="B695" s="53" t="s">
        <v>71</v>
      </c>
      <c r="C695" s="28">
        <v>460</v>
      </c>
      <c r="D695" s="29">
        <v>5</v>
      </c>
      <c r="E695" s="29">
        <v>2</v>
      </c>
      <c r="F695" s="30">
        <v>1210000</v>
      </c>
      <c r="G695" s="31"/>
      <c r="H695" s="32">
        <v>88765579.230000004</v>
      </c>
      <c r="I695" s="32">
        <v>74122200</v>
      </c>
      <c r="J695" s="54">
        <v>63497600</v>
      </c>
      <c r="K695" s="8"/>
      <c r="L695" s="7"/>
    </row>
    <row r="696" spans="1:12" ht="75" customHeight="1">
      <c r="A696" s="33"/>
      <c r="B696" s="53" t="s">
        <v>70</v>
      </c>
      <c r="C696" s="28">
        <v>460</v>
      </c>
      <c r="D696" s="29">
        <v>5</v>
      </c>
      <c r="E696" s="29">
        <v>2</v>
      </c>
      <c r="F696" s="30" t="s">
        <v>69</v>
      </c>
      <c r="G696" s="31"/>
      <c r="H696" s="32">
        <v>5000034</v>
      </c>
      <c r="I696" s="32">
        <v>0</v>
      </c>
      <c r="J696" s="54">
        <v>0</v>
      </c>
      <c r="K696" s="8"/>
      <c r="L696" s="7"/>
    </row>
    <row r="697" spans="1:12" ht="37.5" customHeight="1">
      <c r="A697" s="33"/>
      <c r="B697" s="53" t="s">
        <v>30</v>
      </c>
      <c r="C697" s="28">
        <v>460</v>
      </c>
      <c r="D697" s="29">
        <v>5</v>
      </c>
      <c r="E697" s="29">
        <v>2</v>
      </c>
      <c r="F697" s="30" t="s">
        <v>69</v>
      </c>
      <c r="G697" s="31" t="s">
        <v>28</v>
      </c>
      <c r="H697" s="32">
        <v>5000034</v>
      </c>
      <c r="I697" s="32">
        <v>0</v>
      </c>
      <c r="J697" s="54">
        <v>0</v>
      </c>
      <c r="K697" s="8"/>
      <c r="L697" s="7"/>
    </row>
    <row r="698" spans="1:12" ht="90.75" customHeight="1">
      <c r="A698" s="33"/>
      <c r="B698" s="53" t="s">
        <v>68</v>
      </c>
      <c r="C698" s="28">
        <v>460</v>
      </c>
      <c r="D698" s="29">
        <v>5</v>
      </c>
      <c r="E698" s="29">
        <v>2</v>
      </c>
      <c r="F698" s="30" t="s">
        <v>67</v>
      </c>
      <c r="G698" s="31"/>
      <c r="H698" s="32">
        <v>99988</v>
      </c>
      <c r="I698" s="32">
        <v>0</v>
      </c>
      <c r="J698" s="54">
        <v>0</v>
      </c>
      <c r="K698" s="8"/>
      <c r="L698" s="7"/>
    </row>
    <row r="699" spans="1:12" ht="37.5" customHeight="1">
      <c r="A699" s="33"/>
      <c r="B699" s="53" t="s">
        <v>6</v>
      </c>
      <c r="C699" s="28">
        <v>460</v>
      </c>
      <c r="D699" s="29">
        <v>5</v>
      </c>
      <c r="E699" s="29">
        <v>2</v>
      </c>
      <c r="F699" s="30" t="s">
        <v>67</v>
      </c>
      <c r="G699" s="31" t="s">
        <v>4</v>
      </c>
      <c r="H699" s="32">
        <v>99988</v>
      </c>
      <c r="I699" s="32">
        <v>0</v>
      </c>
      <c r="J699" s="54">
        <v>0</v>
      </c>
      <c r="K699" s="8"/>
      <c r="L699" s="7"/>
    </row>
    <row r="700" spans="1:12" ht="112.5" customHeight="1">
      <c r="A700" s="33"/>
      <c r="B700" s="53" t="s">
        <v>66</v>
      </c>
      <c r="C700" s="28">
        <v>460</v>
      </c>
      <c r="D700" s="29">
        <v>5</v>
      </c>
      <c r="E700" s="29">
        <v>2</v>
      </c>
      <c r="F700" s="30" t="s">
        <v>65</v>
      </c>
      <c r="G700" s="31"/>
      <c r="H700" s="32">
        <v>12305967.279999999</v>
      </c>
      <c r="I700" s="32">
        <v>3706200</v>
      </c>
      <c r="J700" s="54">
        <v>3174900</v>
      </c>
      <c r="K700" s="8"/>
      <c r="L700" s="7"/>
    </row>
    <row r="701" spans="1:12" ht="38.25" customHeight="1">
      <c r="A701" s="33"/>
      <c r="B701" s="53" t="s">
        <v>61</v>
      </c>
      <c r="C701" s="28">
        <v>460</v>
      </c>
      <c r="D701" s="29">
        <v>5</v>
      </c>
      <c r="E701" s="29">
        <v>2</v>
      </c>
      <c r="F701" s="30" t="s">
        <v>65</v>
      </c>
      <c r="G701" s="31" t="s">
        <v>60</v>
      </c>
      <c r="H701" s="32">
        <v>18690</v>
      </c>
      <c r="I701" s="32">
        <v>3706200</v>
      </c>
      <c r="J701" s="54">
        <v>3174900</v>
      </c>
      <c r="K701" s="8"/>
      <c r="L701" s="7"/>
    </row>
    <row r="702" spans="1:12" ht="36.75" customHeight="1">
      <c r="A702" s="33"/>
      <c r="B702" s="53" t="s">
        <v>6</v>
      </c>
      <c r="C702" s="28">
        <v>460</v>
      </c>
      <c r="D702" s="29">
        <v>5</v>
      </c>
      <c r="E702" s="29">
        <v>2</v>
      </c>
      <c r="F702" s="30" t="s">
        <v>65</v>
      </c>
      <c r="G702" s="31" t="s">
        <v>4</v>
      </c>
      <c r="H702" s="32">
        <v>1158000</v>
      </c>
      <c r="I702" s="32">
        <v>0</v>
      </c>
      <c r="J702" s="54">
        <v>0</v>
      </c>
      <c r="K702" s="8"/>
      <c r="L702" s="7"/>
    </row>
    <row r="703" spans="1:12" ht="56.25" customHeight="1">
      <c r="A703" s="33"/>
      <c r="B703" s="53" t="s">
        <v>50</v>
      </c>
      <c r="C703" s="28">
        <v>460</v>
      </c>
      <c r="D703" s="29">
        <v>5</v>
      </c>
      <c r="E703" s="29">
        <v>2</v>
      </c>
      <c r="F703" s="30" t="s">
        <v>65</v>
      </c>
      <c r="G703" s="31" t="s">
        <v>48</v>
      </c>
      <c r="H703" s="32">
        <v>11129277.279999999</v>
      </c>
      <c r="I703" s="32">
        <v>0</v>
      </c>
      <c r="J703" s="54">
        <v>0</v>
      </c>
      <c r="K703" s="8"/>
      <c r="L703" s="7"/>
    </row>
    <row r="704" spans="1:12" ht="127.5" customHeight="1">
      <c r="A704" s="33"/>
      <c r="B704" s="53" t="s">
        <v>64</v>
      </c>
      <c r="C704" s="28">
        <v>460</v>
      </c>
      <c r="D704" s="29">
        <v>5</v>
      </c>
      <c r="E704" s="29">
        <v>2</v>
      </c>
      <c r="F704" s="30" t="s">
        <v>63</v>
      </c>
      <c r="G704" s="31"/>
      <c r="H704" s="32">
        <v>28189.95</v>
      </c>
      <c r="I704" s="32">
        <v>0</v>
      </c>
      <c r="J704" s="54">
        <v>0</v>
      </c>
      <c r="K704" s="8"/>
      <c r="L704" s="7"/>
    </row>
    <row r="705" spans="1:12" ht="56.25" customHeight="1">
      <c r="A705" s="33"/>
      <c r="B705" s="53" t="s">
        <v>50</v>
      </c>
      <c r="C705" s="28">
        <v>460</v>
      </c>
      <c r="D705" s="29">
        <v>5</v>
      </c>
      <c r="E705" s="29">
        <v>2</v>
      </c>
      <c r="F705" s="30" t="s">
        <v>63</v>
      </c>
      <c r="G705" s="31" t="s">
        <v>48</v>
      </c>
      <c r="H705" s="32">
        <v>28189.95</v>
      </c>
      <c r="I705" s="32">
        <v>0</v>
      </c>
      <c r="J705" s="54">
        <v>0</v>
      </c>
      <c r="K705" s="8"/>
      <c r="L705" s="7"/>
    </row>
    <row r="706" spans="1:12" ht="127.5" customHeight="1">
      <c r="A706" s="33"/>
      <c r="B706" s="53" t="s">
        <v>62</v>
      </c>
      <c r="C706" s="28">
        <v>460</v>
      </c>
      <c r="D706" s="29">
        <v>5</v>
      </c>
      <c r="E706" s="29">
        <v>2</v>
      </c>
      <c r="F706" s="30" t="s">
        <v>59</v>
      </c>
      <c r="G706" s="31"/>
      <c r="H706" s="32">
        <v>68540600</v>
      </c>
      <c r="I706" s="32">
        <v>70416000</v>
      </c>
      <c r="J706" s="54">
        <v>60322700</v>
      </c>
      <c r="K706" s="8"/>
      <c r="L706" s="7"/>
    </row>
    <row r="707" spans="1:12" ht="37.5">
      <c r="A707" s="33"/>
      <c r="B707" s="53" t="s">
        <v>61</v>
      </c>
      <c r="C707" s="28">
        <v>460</v>
      </c>
      <c r="D707" s="29">
        <v>5</v>
      </c>
      <c r="E707" s="29">
        <v>2</v>
      </c>
      <c r="F707" s="30" t="s">
        <v>59</v>
      </c>
      <c r="G707" s="31" t="s">
        <v>60</v>
      </c>
      <c r="H707" s="32">
        <v>355130</v>
      </c>
      <c r="I707" s="32">
        <v>70416000</v>
      </c>
      <c r="J707" s="54">
        <v>60322700</v>
      </c>
      <c r="K707" s="8"/>
      <c r="L707" s="7"/>
    </row>
    <row r="708" spans="1:12" ht="34.5" customHeight="1">
      <c r="A708" s="33"/>
      <c r="B708" s="53" t="s">
        <v>6</v>
      </c>
      <c r="C708" s="28">
        <v>460</v>
      </c>
      <c r="D708" s="29">
        <v>5</v>
      </c>
      <c r="E708" s="29">
        <v>2</v>
      </c>
      <c r="F708" s="30" t="s">
        <v>59</v>
      </c>
      <c r="G708" s="31" t="s">
        <v>4</v>
      </c>
      <c r="H708" s="32">
        <v>22010000</v>
      </c>
      <c r="I708" s="32">
        <v>0</v>
      </c>
      <c r="J708" s="54">
        <v>0</v>
      </c>
      <c r="K708" s="8"/>
      <c r="L708" s="7"/>
    </row>
    <row r="709" spans="1:12" ht="53.25" customHeight="1">
      <c r="A709" s="33"/>
      <c r="B709" s="53" t="s">
        <v>50</v>
      </c>
      <c r="C709" s="28">
        <v>460</v>
      </c>
      <c r="D709" s="29">
        <v>5</v>
      </c>
      <c r="E709" s="29">
        <v>2</v>
      </c>
      <c r="F709" s="30" t="s">
        <v>59</v>
      </c>
      <c r="G709" s="31" t="s">
        <v>48</v>
      </c>
      <c r="H709" s="32">
        <v>46175470</v>
      </c>
      <c r="I709" s="32">
        <v>0</v>
      </c>
      <c r="J709" s="54">
        <v>0</v>
      </c>
      <c r="K709" s="8"/>
      <c r="L709" s="7"/>
    </row>
    <row r="710" spans="1:12" ht="129.75" customHeight="1">
      <c r="A710" s="33"/>
      <c r="B710" s="53" t="s">
        <v>58</v>
      </c>
      <c r="C710" s="28">
        <v>460</v>
      </c>
      <c r="D710" s="29">
        <v>5</v>
      </c>
      <c r="E710" s="29">
        <v>2</v>
      </c>
      <c r="F710" s="30" t="s">
        <v>57</v>
      </c>
      <c r="G710" s="31"/>
      <c r="H710" s="32">
        <v>2790800</v>
      </c>
      <c r="I710" s="32">
        <v>0</v>
      </c>
      <c r="J710" s="54">
        <v>0</v>
      </c>
      <c r="K710" s="8"/>
      <c r="L710" s="7"/>
    </row>
    <row r="711" spans="1:12" ht="56.25" customHeight="1">
      <c r="A711" s="33"/>
      <c r="B711" s="53" t="s">
        <v>50</v>
      </c>
      <c r="C711" s="28">
        <v>460</v>
      </c>
      <c r="D711" s="29">
        <v>5</v>
      </c>
      <c r="E711" s="29">
        <v>2</v>
      </c>
      <c r="F711" s="30" t="s">
        <v>57</v>
      </c>
      <c r="G711" s="31" t="s">
        <v>48</v>
      </c>
      <c r="H711" s="32">
        <v>2790800</v>
      </c>
      <c r="I711" s="32">
        <v>0</v>
      </c>
      <c r="J711" s="54">
        <v>0</v>
      </c>
      <c r="K711" s="8"/>
      <c r="L711" s="7"/>
    </row>
    <row r="712" spans="1:12" ht="74.25" customHeight="1">
      <c r="A712" s="33"/>
      <c r="B712" s="53" t="s">
        <v>56</v>
      </c>
      <c r="C712" s="28">
        <v>460</v>
      </c>
      <c r="D712" s="29">
        <v>5</v>
      </c>
      <c r="E712" s="29">
        <v>2</v>
      </c>
      <c r="F712" s="30">
        <v>1220000</v>
      </c>
      <c r="G712" s="31"/>
      <c r="H712" s="32">
        <v>164192800</v>
      </c>
      <c r="I712" s="32">
        <v>789800</v>
      </c>
      <c r="J712" s="54">
        <v>827300</v>
      </c>
      <c r="K712" s="8"/>
      <c r="L712" s="7"/>
    </row>
    <row r="713" spans="1:12" ht="93.75" customHeight="1">
      <c r="A713" s="33"/>
      <c r="B713" s="53" t="s">
        <v>55</v>
      </c>
      <c r="C713" s="28">
        <v>460</v>
      </c>
      <c r="D713" s="29">
        <v>5</v>
      </c>
      <c r="E713" s="29">
        <v>2</v>
      </c>
      <c r="F713" s="30" t="s">
        <v>54</v>
      </c>
      <c r="G713" s="31"/>
      <c r="H713" s="32">
        <v>10244000</v>
      </c>
      <c r="I713" s="32">
        <v>0</v>
      </c>
      <c r="J713" s="54">
        <v>0</v>
      </c>
      <c r="K713" s="8"/>
      <c r="L713" s="7"/>
    </row>
    <row r="714" spans="1:12" ht="54.75" customHeight="1">
      <c r="A714" s="33"/>
      <c r="B714" s="53" t="s">
        <v>50</v>
      </c>
      <c r="C714" s="28">
        <v>460</v>
      </c>
      <c r="D714" s="29">
        <v>5</v>
      </c>
      <c r="E714" s="29">
        <v>2</v>
      </c>
      <c r="F714" s="30" t="s">
        <v>54</v>
      </c>
      <c r="G714" s="31" t="s">
        <v>48</v>
      </c>
      <c r="H714" s="32">
        <v>10244000</v>
      </c>
      <c r="I714" s="32">
        <v>0</v>
      </c>
      <c r="J714" s="54">
        <v>0</v>
      </c>
      <c r="K714" s="8"/>
      <c r="L714" s="7"/>
    </row>
    <row r="715" spans="1:12" ht="202.5" customHeight="1">
      <c r="A715" s="33"/>
      <c r="B715" s="53" t="s">
        <v>53</v>
      </c>
      <c r="C715" s="28">
        <v>460</v>
      </c>
      <c r="D715" s="29">
        <v>5</v>
      </c>
      <c r="E715" s="29">
        <v>2</v>
      </c>
      <c r="F715" s="30" t="s">
        <v>52</v>
      </c>
      <c r="G715" s="31"/>
      <c r="H715" s="32">
        <v>748800</v>
      </c>
      <c r="I715" s="32">
        <v>789800</v>
      </c>
      <c r="J715" s="54">
        <v>827300</v>
      </c>
      <c r="K715" s="8"/>
      <c r="L715" s="7"/>
    </row>
    <row r="716" spans="1:12" ht="53.25" customHeight="1">
      <c r="A716" s="33"/>
      <c r="B716" s="53" t="s">
        <v>50</v>
      </c>
      <c r="C716" s="28">
        <v>460</v>
      </c>
      <c r="D716" s="29">
        <v>5</v>
      </c>
      <c r="E716" s="29">
        <v>2</v>
      </c>
      <c r="F716" s="30" t="s">
        <v>52</v>
      </c>
      <c r="G716" s="31" t="s">
        <v>48</v>
      </c>
      <c r="H716" s="32">
        <v>748800</v>
      </c>
      <c r="I716" s="32">
        <v>789800</v>
      </c>
      <c r="J716" s="54">
        <v>827300</v>
      </c>
      <c r="K716" s="8"/>
      <c r="L716" s="7"/>
    </row>
    <row r="717" spans="1:12" ht="127.5" customHeight="1">
      <c r="A717" s="33"/>
      <c r="B717" s="53" t="s">
        <v>51</v>
      </c>
      <c r="C717" s="28">
        <v>460</v>
      </c>
      <c r="D717" s="29">
        <v>5</v>
      </c>
      <c r="E717" s="29">
        <v>2</v>
      </c>
      <c r="F717" s="30" t="s">
        <v>49</v>
      </c>
      <c r="G717" s="31"/>
      <c r="H717" s="32">
        <v>153200000</v>
      </c>
      <c r="I717" s="32">
        <v>0</v>
      </c>
      <c r="J717" s="54">
        <v>0</v>
      </c>
      <c r="K717" s="8"/>
      <c r="L717" s="7"/>
    </row>
    <row r="718" spans="1:12" ht="53.25" customHeight="1">
      <c r="A718" s="33"/>
      <c r="B718" s="53" t="s">
        <v>50</v>
      </c>
      <c r="C718" s="28">
        <v>460</v>
      </c>
      <c r="D718" s="29">
        <v>5</v>
      </c>
      <c r="E718" s="29">
        <v>2</v>
      </c>
      <c r="F718" s="30" t="s">
        <v>49</v>
      </c>
      <c r="G718" s="31" t="s">
        <v>48</v>
      </c>
      <c r="H718" s="32">
        <v>153200000</v>
      </c>
      <c r="I718" s="32">
        <v>0</v>
      </c>
      <c r="J718" s="54">
        <v>0</v>
      </c>
      <c r="K718" s="8"/>
      <c r="L718" s="7"/>
    </row>
    <row r="719" spans="1:12" ht="54.75" customHeight="1">
      <c r="A719" s="33"/>
      <c r="B719" s="53" t="s">
        <v>47</v>
      </c>
      <c r="C719" s="28">
        <v>460</v>
      </c>
      <c r="D719" s="29">
        <v>5</v>
      </c>
      <c r="E719" s="29">
        <v>2</v>
      </c>
      <c r="F719" s="30">
        <v>1230000</v>
      </c>
      <c r="G719" s="31"/>
      <c r="H719" s="32">
        <v>31363000</v>
      </c>
      <c r="I719" s="32">
        <v>24033000</v>
      </c>
      <c r="J719" s="54">
        <v>24033000</v>
      </c>
      <c r="K719" s="8"/>
      <c r="L719" s="7"/>
    </row>
    <row r="720" spans="1:12" ht="111.75" customHeight="1">
      <c r="A720" s="33"/>
      <c r="B720" s="53" t="s">
        <v>46</v>
      </c>
      <c r="C720" s="28">
        <v>460</v>
      </c>
      <c r="D720" s="29">
        <v>5</v>
      </c>
      <c r="E720" s="29">
        <v>2</v>
      </c>
      <c r="F720" s="30" t="s">
        <v>45</v>
      </c>
      <c r="G720" s="31"/>
      <c r="H720" s="32">
        <v>2137000</v>
      </c>
      <c r="I720" s="32">
        <v>4807000</v>
      </c>
      <c r="J720" s="54">
        <v>4807000</v>
      </c>
      <c r="K720" s="8"/>
      <c r="L720" s="7"/>
    </row>
    <row r="721" spans="1:12" ht="35.25" customHeight="1">
      <c r="A721" s="33"/>
      <c r="B721" s="53" t="s">
        <v>6</v>
      </c>
      <c r="C721" s="28">
        <v>460</v>
      </c>
      <c r="D721" s="29">
        <v>5</v>
      </c>
      <c r="E721" s="29">
        <v>2</v>
      </c>
      <c r="F721" s="30" t="s">
        <v>45</v>
      </c>
      <c r="G721" s="31" t="s">
        <v>4</v>
      </c>
      <c r="H721" s="32">
        <v>2137000</v>
      </c>
      <c r="I721" s="32">
        <v>4807000</v>
      </c>
      <c r="J721" s="54">
        <v>4807000</v>
      </c>
      <c r="K721" s="8"/>
      <c r="L721" s="7"/>
    </row>
    <row r="722" spans="1:12" ht="111" customHeight="1">
      <c r="A722" s="33"/>
      <c r="B722" s="53" t="s">
        <v>44</v>
      </c>
      <c r="C722" s="28">
        <v>460</v>
      </c>
      <c r="D722" s="29">
        <v>5</v>
      </c>
      <c r="E722" s="29">
        <v>2</v>
      </c>
      <c r="F722" s="30" t="s">
        <v>43</v>
      </c>
      <c r="G722" s="31"/>
      <c r="H722" s="32">
        <v>1000000</v>
      </c>
      <c r="I722" s="32">
        <v>0</v>
      </c>
      <c r="J722" s="54">
        <v>0</v>
      </c>
      <c r="K722" s="8"/>
      <c r="L722" s="7"/>
    </row>
    <row r="723" spans="1:12" ht="35.25" customHeight="1">
      <c r="A723" s="33"/>
      <c r="B723" s="53" t="s">
        <v>6</v>
      </c>
      <c r="C723" s="28">
        <v>460</v>
      </c>
      <c r="D723" s="29">
        <v>5</v>
      </c>
      <c r="E723" s="29">
        <v>2</v>
      </c>
      <c r="F723" s="30" t="s">
        <v>43</v>
      </c>
      <c r="G723" s="31" t="s">
        <v>4</v>
      </c>
      <c r="H723" s="32">
        <v>1000000</v>
      </c>
      <c r="I723" s="32">
        <v>0</v>
      </c>
      <c r="J723" s="54">
        <v>0</v>
      </c>
      <c r="K723" s="8"/>
      <c r="L723" s="7"/>
    </row>
    <row r="724" spans="1:12" ht="128.25" customHeight="1">
      <c r="A724" s="33"/>
      <c r="B724" s="53" t="s">
        <v>42</v>
      </c>
      <c r="C724" s="28">
        <v>460</v>
      </c>
      <c r="D724" s="29">
        <v>5</v>
      </c>
      <c r="E724" s="29">
        <v>2</v>
      </c>
      <c r="F724" s="30" t="s">
        <v>41</v>
      </c>
      <c r="G724" s="31"/>
      <c r="H724" s="32">
        <v>19226000</v>
      </c>
      <c r="I724" s="32">
        <v>19226000</v>
      </c>
      <c r="J724" s="54">
        <v>19226000</v>
      </c>
      <c r="K724" s="8"/>
      <c r="L724" s="7"/>
    </row>
    <row r="725" spans="1:12" ht="35.25" customHeight="1">
      <c r="A725" s="33"/>
      <c r="B725" s="53" t="s">
        <v>6</v>
      </c>
      <c r="C725" s="28">
        <v>460</v>
      </c>
      <c r="D725" s="29">
        <v>5</v>
      </c>
      <c r="E725" s="29">
        <v>2</v>
      </c>
      <c r="F725" s="30" t="s">
        <v>41</v>
      </c>
      <c r="G725" s="31" t="s">
        <v>4</v>
      </c>
      <c r="H725" s="32">
        <v>19226000</v>
      </c>
      <c r="I725" s="32">
        <v>19226000</v>
      </c>
      <c r="J725" s="54">
        <v>19226000</v>
      </c>
      <c r="K725" s="8"/>
      <c r="L725" s="7"/>
    </row>
    <row r="726" spans="1:12" ht="129" customHeight="1">
      <c r="A726" s="33"/>
      <c r="B726" s="53" t="s">
        <v>40</v>
      </c>
      <c r="C726" s="28">
        <v>460</v>
      </c>
      <c r="D726" s="29">
        <v>5</v>
      </c>
      <c r="E726" s="29">
        <v>2</v>
      </c>
      <c r="F726" s="30" t="s">
        <v>39</v>
      </c>
      <c r="G726" s="31"/>
      <c r="H726" s="32">
        <v>9000000</v>
      </c>
      <c r="I726" s="32">
        <v>0</v>
      </c>
      <c r="J726" s="54">
        <v>0</v>
      </c>
      <c r="K726" s="8"/>
      <c r="L726" s="7"/>
    </row>
    <row r="727" spans="1:12" ht="34.5" customHeight="1">
      <c r="A727" s="33"/>
      <c r="B727" s="53" t="s">
        <v>6</v>
      </c>
      <c r="C727" s="28">
        <v>460</v>
      </c>
      <c r="D727" s="29">
        <v>5</v>
      </c>
      <c r="E727" s="29">
        <v>2</v>
      </c>
      <c r="F727" s="30" t="s">
        <v>39</v>
      </c>
      <c r="G727" s="31" t="s">
        <v>4</v>
      </c>
      <c r="H727" s="32">
        <v>9000000</v>
      </c>
      <c r="I727" s="32">
        <v>0</v>
      </c>
      <c r="J727" s="54">
        <v>0</v>
      </c>
      <c r="K727" s="8"/>
      <c r="L727" s="7"/>
    </row>
    <row r="728" spans="1:12" ht="18.75">
      <c r="A728" s="33"/>
      <c r="B728" s="53" t="s">
        <v>38</v>
      </c>
      <c r="C728" s="28">
        <v>460</v>
      </c>
      <c r="D728" s="29">
        <v>5</v>
      </c>
      <c r="E728" s="29">
        <v>3</v>
      </c>
      <c r="F728" s="30"/>
      <c r="G728" s="31"/>
      <c r="H728" s="32">
        <v>65655920</v>
      </c>
      <c r="I728" s="32">
        <v>56000000</v>
      </c>
      <c r="J728" s="54">
        <v>56000000</v>
      </c>
      <c r="K728" s="8"/>
      <c r="L728" s="7"/>
    </row>
    <row r="729" spans="1:12" ht="37.5">
      <c r="A729" s="33"/>
      <c r="B729" s="53" t="s">
        <v>513</v>
      </c>
      <c r="C729" s="28">
        <v>460</v>
      </c>
      <c r="D729" s="29">
        <v>5</v>
      </c>
      <c r="E729" s="29">
        <v>3</v>
      </c>
      <c r="F729" s="30" t="s">
        <v>514</v>
      </c>
      <c r="G729" s="31"/>
      <c r="H729" s="32">
        <f>H730+H735</f>
        <v>65655920</v>
      </c>
      <c r="I729" s="32">
        <f t="shared" ref="I729:J729" si="43">I730+I735</f>
        <v>56000000</v>
      </c>
      <c r="J729" s="54">
        <f t="shared" si="43"/>
        <v>56000000</v>
      </c>
      <c r="K729" s="8"/>
      <c r="L729" s="7"/>
    </row>
    <row r="730" spans="1:12" ht="52.5" customHeight="1">
      <c r="A730" s="33"/>
      <c r="B730" s="53" t="s">
        <v>37</v>
      </c>
      <c r="C730" s="28">
        <v>460</v>
      </c>
      <c r="D730" s="29">
        <v>5</v>
      </c>
      <c r="E730" s="29">
        <v>3</v>
      </c>
      <c r="F730" s="30">
        <v>1010000</v>
      </c>
      <c r="G730" s="31"/>
      <c r="H730" s="32">
        <v>13780300</v>
      </c>
      <c r="I730" s="32">
        <v>5100000</v>
      </c>
      <c r="J730" s="54">
        <v>5100000</v>
      </c>
      <c r="K730" s="8"/>
      <c r="L730" s="7"/>
    </row>
    <row r="731" spans="1:12" ht="55.5" customHeight="1">
      <c r="A731" s="33"/>
      <c r="B731" s="53" t="s">
        <v>36</v>
      </c>
      <c r="C731" s="28">
        <v>460</v>
      </c>
      <c r="D731" s="29">
        <v>5</v>
      </c>
      <c r="E731" s="29">
        <v>3</v>
      </c>
      <c r="F731" s="30" t="s">
        <v>35</v>
      </c>
      <c r="G731" s="31"/>
      <c r="H731" s="32">
        <v>12780300</v>
      </c>
      <c r="I731" s="32">
        <v>5100000</v>
      </c>
      <c r="J731" s="54">
        <v>5100000</v>
      </c>
      <c r="K731" s="8"/>
      <c r="L731" s="7"/>
    </row>
    <row r="732" spans="1:12" ht="35.25" customHeight="1">
      <c r="A732" s="33"/>
      <c r="B732" s="53" t="s">
        <v>30</v>
      </c>
      <c r="C732" s="28">
        <v>460</v>
      </c>
      <c r="D732" s="29">
        <v>5</v>
      </c>
      <c r="E732" s="29">
        <v>3</v>
      </c>
      <c r="F732" s="30" t="s">
        <v>35</v>
      </c>
      <c r="G732" s="31" t="s">
        <v>28</v>
      </c>
      <c r="H732" s="32">
        <v>12780300</v>
      </c>
      <c r="I732" s="32">
        <v>5100000</v>
      </c>
      <c r="J732" s="54">
        <v>5100000</v>
      </c>
      <c r="K732" s="8"/>
      <c r="L732" s="7"/>
    </row>
    <row r="733" spans="1:12" ht="108" customHeight="1">
      <c r="A733" s="33"/>
      <c r="B733" s="53" t="s">
        <v>34</v>
      </c>
      <c r="C733" s="28">
        <v>460</v>
      </c>
      <c r="D733" s="29">
        <v>5</v>
      </c>
      <c r="E733" s="29">
        <v>3</v>
      </c>
      <c r="F733" s="30" t="s">
        <v>33</v>
      </c>
      <c r="G733" s="31"/>
      <c r="H733" s="32">
        <v>1000000</v>
      </c>
      <c r="I733" s="32">
        <v>0</v>
      </c>
      <c r="J733" s="54">
        <v>0</v>
      </c>
      <c r="K733" s="8"/>
      <c r="L733" s="7"/>
    </row>
    <row r="734" spans="1:12" ht="36" customHeight="1">
      <c r="A734" s="33"/>
      <c r="B734" s="53" t="s">
        <v>30</v>
      </c>
      <c r="C734" s="28">
        <v>460</v>
      </c>
      <c r="D734" s="29">
        <v>5</v>
      </c>
      <c r="E734" s="29">
        <v>3</v>
      </c>
      <c r="F734" s="30" t="s">
        <v>33</v>
      </c>
      <c r="G734" s="31" t="s">
        <v>28</v>
      </c>
      <c r="H734" s="32">
        <v>1000000</v>
      </c>
      <c r="I734" s="32">
        <v>0</v>
      </c>
      <c r="J734" s="54">
        <v>0</v>
      </c>
      <c r="K734" s="8"/>
      <c r="L734" s="7"/>
    </row>
    <row r="735" spans="1:12" ht="70.5" customHeight="1">
      <c r="A735" s="33"/>
      <c r="B735" s="53" t="s">
        <v>32</v>
      </c>
      <c r="C735" s="28">
        <v>460</v>
      </c>
      <c r="D735" s="29">
        <v>5</v>
      </c>
      <c r="E735" s="29">
        <v>3</v>
      </c>
      <c r="F735" s="30">
        <v>1020000</v>
      </c>
      <c r="G735" s="31"/>
      <c r="H735" s="32">
        <v>51875620</v>
      </c>
      <c r="I735" s="32">
        <v>50900000</v>
      </c>
      <c r="J735" s="54">
        <v>50900000</v>
      </c>
      <c r="K735" s="8"/>
      <c r="L735" s="7"/>
    </row>
    <row r="736" spans="1:12" ht="75">
      <c r="A736" s="33"/>
      <c r="B736" s="53" t="s">
        <v>31</v>
      </c>
      <c r="C736" s="28">
        <v>460</v>
      </c>
      <c r="D736" s="29">
        <v>5</v>
      </c>
      <c r="E736" s="29">
        <v>3</v>
      </c>
      <c r="F736" s="30" t="s">
        <v>29</v>
      </c>
      <c r="G736" s="31"/>
      <c r="H736" s="32">
        <v>51875620</v>
      </c>
      <c r="I736" s="32">
        <v>50900000</v>
      </c>
      <c r="J736" s="54">
        <v>50900000</v>
      </c>
      <c r="K736" s="8"/>
      <c r="L736" s="7"/>
    </row>
    <row r="737" spans="1:12" ht="37.5">
      <c r="A737" s="33"/>
      <c r="B737" s="53" t="s">
        <v>30</v>
      </c>
      <c r="C737" s="28">
        <v>460</v>
      </c>
      <c r="D737" s="29">
        <v>5</v>
      </c>
      <c r="E737" s="29">
        <v>3</v>
      </c>
      <c r="F737" s="30" t="s">
        <v>29</v>
      </c>
      <c r="G737" s="31" t="s">
        <v>28</v>
      </c>
      <c r="H737" s="32">
        <v>51875620</v>
      </c>
      <c r="I737" s="32">
        <v>50900000</v>
      </c>
      <c r="J737" s="54">
        <v>50900000</v>
      </c>
      <c r="K737" s="8"/>
      <c r="L737" s="7"/>
    </row>
    <row r="738" spans="1:12" ht="18" customHeight="1">
      <c r="A738" s="33"/>
      <c r="B738" s="53" t="s">
        <v>27</v>
      </c>
      <c r="C738" s="28">
        <v>460</v>
      </c>
      <c r="D738" s="29">
        <v>5</v>
      </c>
      <c r="E738" s="29">
        <v>5</v>
      </c>
      <c r="F738" s="30"/>
      <c r="G738" s="31"/>
      <c r="H738" s="32">
        <v>953730</v>
      </c>
      <c r="I738" s="32">
        <v>0</v>
      </c>
      <c r="J738" s="54">
        <v>0</v>
      </c>
      <c r="K738" s="8"/>
      <c r="L738" s="7"/>
    </row>
    <row r="739" spans="1:12" ht="35.25" customHeight="1">
      <c r="A739" s="33"/>
      <c r="B739" s="53" t="s">
        <v>515</v>
      </c>
      <c r="C739" s="28">
        <v>460</v>
      </c>
      <c r="D739" s="29">
        <v>5</v>
      </c>
      <c r="E739" s="29">
        <v>5</v>
      </c>
      <c r="F739" s="30" t="s">
        <v>516</v>
      </c>
      <c r="G739" s="31"/>
      <c r="H739" s="32">
        <f>H740</f>
        <v>953730</v>
      </c>
      <c r="I739" s="32">
        <f t="shared" ref="I739:J739" si="44">I740</f>
        <v>0</v>
      </c>
      <c r="J739" s="54">
        <f t="shared" si="44"/>
        <v>0</v>
      </c>
      <c r="K739" s="8"/>
      <c r="L739" s="7"/>
    </row>
    <row r="740" spans="1:12" ht="53.25" customHeight="1">
      <c r="A740" s="33"/>
      <c r="B740" s="53" t="s">
        <v>26</v>
      </c>
      <c r="C740" s="28">
        <v>460</v>
      </c>
      <c r="D740" s="29">
        <v>5</v>
      </c>
      <c r="E740" s="29">
        <v>5</v>
      </c>
      <c r="F740" s="30">
        <v>1240000</v>
      </c>
      <c r="G740" s="31"/>
      <c r="H740" s="32">
        <v>953730</v>
      </c>
      <c r="I740" s="32">
        <v>0</v>
      </c>
      <c r="J740" s="54">
        <v>0</v>
      </c>
      <c r="K740" s="8"/>
      <c r="L740" s="7"/>
    </row>
    <row r="741" spans="1:12" ht="75">
      <c r="A741" s="33"/>
      <c r="B741" s="53" t="s">
        <v>25</v>
      </c>
      <c r="C741" s="28">
        <v>460</v>
      </c>
      <c r="D741" s="29">
        <v>5</v>
      </c>
      <c r="E741" s="29">
        <v>5</v>
      </c>
      <c r="F741" s="30" t="s">
        <v>21</v>
      </c>
      <c r="G741" s="31"/>
      <c r="H741" s="32">
        <v>953730</v>
      </c>
      <c r="I741" s="32">
        <v>0</v>
      </c>
      <c r="J741" s="54">
        <v>0</v>
      </c>
      <c r="K741" s="8"/>
      <c r="L741" s="7"/>
    </row>
    <row r="742" spans="1:12" ht="108.75" customHeight="1">
      <c r="A742" s="33"/>
      <c r="B742" s="53" t="s">
        <v>24</v>
      </c>
      <c r="C742" s="28">
        <v>460</v>
      </c>
      <c r="D742" s="29">
        <v>5</v>
      </c>
      <c r="E742" s="29">
        <v>5</v>
      </c>
      <c r="F742" s="30" t="s">
        <v>21</v>
      </c>
      <c r="G742" s="31" t="s">
        <v>23</v>
      </c>
      <c r="H742" s="32">
        <v>68849.929999999993</v>
      </c>
      <c r="I742" s="32">
        <v>0</v>
      </c>
      <c r="J742" s="54">
        <v>0</v>
      </c>
      <c r="K742" s="8"/>
      <c r="L742" s="7"/>
    </row>
    <row r="743" spans="1:12" ht="18" customHeight="1">
      <c r="A743" s="33"/>
      <c r="B743" s="53" t="s">
        <v>22</v>
      </c>
      <c r="C743" s="28">
        <v>460</v>
      </c>
      <c r="D743" s="29">
        <v>5</v>
      </c>
      <c r="E743" s="29">
        <v>5</v>
      </c>
      <c r="F743" s="30" t="s">
        <v>21</v>
      </c>
      <c r="G743" s="31" t="s">
        <v>20</v>
      </c>
      <c r="H743" s="32">
        <v>884880.07</v>
      </c>
      <c r="I743" s="32">
        <v>0</v>
      </c>
      <c r="J743" s="54">
        <v>0</v>
      </c>
      <c r="K743" s="8"/>
      <c r="L743" s="7"/>
    </row>
    <row r="744" spans="1:12" ht="18.75">
      <c r="A744" s="33"/>
      <c r="B744" s="51" t="s">
        <v>19</v>
      </c>
      <c r="C744" s="23">
        <v>460</v>
      </c>
      <c r="D744" s="24">
        <v>7</v>
      </c>
      <c r="E744" s="24"/>
      <c r="F744" s="25"/>
      <c r="G744" s="26"/>
      <c r="H744" s="27">
        <v>2000000</v>
      </c>
      <c r="I744" s="27">
        <v>0</v>
      </c>
      <c r="J744" s="52">
        <v>0</v>
      </c>
      <c r="K744" s="8"/>
      <c r="L744" s="7"/>
    </row>
    <row r="745" spans="1:12" ht="18.75">
      <c r="A745" s="33"/>
      <c r="B745" s="53" t="s">
        <v>18</v>
      </c>
      <c r="C745" s="28">
        <v>460</v>
      </c>
      <c r="D745" s="29">
        <v>7</v>
      </c>
      <c r="E745" s="29">
        <v>2</v>
      </c>
      <c r="F745" s="30"/>
      <c r="G745" s="31"/>
      <c r="H745" s="32">
        <v>2000000</v>
      </c>
      <c r="I745" s="32">
        <v>0</v>
      </c>
      <c r="J745" s="54">
        <v>0</v>
      </c>
      <c r="K745" s="8"/>
      <c r="L745" s="7"/>
    </row>
    <row r="746" spans="1:12" ht="37.5">
      <c r="A746" s="33"/>
      <c r="B746" s="53" t="s">
        <v>17</v>
      </c>
      <c r="C746" s="28">
        <v>460</v>
      </c>
      <c r="D746" s="29">
        <v>7</v>
      </c>
      <c r="E746" s="29">
        <v>2</v>
      </c>
      <c r="F746" s="30">
        <v>200000</v>
      </c>
      <c r="G746" s="31"/>
      <c r="H746" s="32">
        <v>2000000</v>
      </c>
      <c r="I746" s="32">
        <v>0</v>
      </c>
      <c r="J746" s="54">
        <v>0</v>
      </c>
      <c r="K746" s="8"/>
      <c r="L746" s="7"/>
    </row>
    <row r="747" spans="1:12" ht="56.25">
      <c r="A747" s="33"/>
      <c r="B747" s="53" t="s">
        <v>16</v>
      </c>
      <c r="C747" s="28">
        <v>460</v>
      </c>
      <c r="D747" s="29">
        <v>7</v>
      </c>
      <c r="E747" s="29">
        <v>2</v>
      </c>
      <c r="F747" s="30" t="s">
        <v>15</v>
      </c>
      <c r="G747" s="31"/>
      <c r="H747" s="32">
        <v>2000000</v>
      </c>
      <c r="I747" s="32">
        <v>0</v>
      </c>
      <c r="J747" s="54">
        <v>0</v>
      </c>
      <c r="K747" s="40"/>
      <c r="L747" s="36"/>
    </row>
    <row r="748" spans="1:12" ht="35.25" customHeight="1">
      <c r="A748" s="33"/>
      <c r="B748" s="53" t="s">
        <v>6</v>
      </c>
      <c r="C748" s="28">
        <v>460</v>
      </c>
      <c r="D748" s="29">
        <v>7</v>
      </c>
      <c r="E748" s="29">
        <v>2</v>
      </c>
      <c r="F748" s="30" t="s">
        <v>15</v>
      </c>
      <c r="G748" s="31" t="s">
        <v>4</v>
      </c>
      <c r="H748" s="32">
        <v>2000000</v>
      </c>
      <c r="I748" s="32">
        <v>0</v>
      </c>
      <c r="J748" s="54">
        <v>0</v>
      </c>
      <c r="K748" s="40"/>
      <c r="L748" s="36"/>
    </row>
    <row r="749" spans="1:12" ht="18.75">
      <c r="A749" s="33"/>
      <c r="B749" s="51" t="s">
        <v>14</v>
      </c>
      <c r="C749" s="23">
        <v>460</v>
      </c>
      <c r="D749" s="24">
        <v>11</v>
      </c>
      <c r="E749" s="24"/>
      <c r="F749" s="25"/>
      <c r="G749" s="26"/>
      <c r="H749" s="27">
        <v>55022500</v>
      </c>
      <c r="I749" s="27">
        <v>7702000</v>
      </c>
      <c r="J749" s="52">
        <v>10527000</v>
      </c>
      <c r="K749" s="40"/>
      <c r="L749" s="36"/>
    </row>
    <row r="750" spans="1:12" ht="18.75">
      <c r="A750" s="33"/>
      <c r="B750" s="53" t="s">
        <v>13</v>
      </c>
      <c r="C750" s="28">
        <v>460</v>
      </c>
      <c r="D750" s="29">
        <v>11</v>
      </c>
      <c r="E750" s="29">
        <v>2</v>
      </c>
      <c r="F750" s="30"/>
      <c r="G750" s="31"/>
      <c r="H750" s="32">
        <v>55022500</v>
      </c>
      <c r="I750" s="32">
        <v>7702000</v>
      </c>
      <c r="J750" s="54">
        <v>10527000</v>
      </c>
      <c r="K750" s="40"/>
      <c r="L750" s="36"/>
    </row>
    <row r="751" spans="1:12" ht="37.5">
      <c r="A751" s="33"/>
      <c r="B751" s="53" t="s">
        <v>12</v>
      </c>
      <c r="C751" s="28">
        <v>460</v>
      </c>
      <c r="D751" s="29">
        <v>11</v>
      </c>
      <c r="E751" s="29">
        <v>2</v>
      </c>
      <c r="F751" s="30">
        <v>600000</v>
      </c>
      <c r="G751" s="31"/>
      <c r="H751" s="32">
        <v>55022500</v>
      </c>
      <c r="I751" s="32">
        <v>7702000</v>
      </c>
      <c r="J751" s="54">
        <v>10527000</v>
      </c>
      <c r="K751" s="40"/>
      <c r="L751" s="36"/>
    </row>
    <row r="752" spans="1:12" ht="54.75" customHeight="1">
      <c r="A752" s="33"/>
      <c r="B752" s="53" t="s">
        <v>11</v>
      </c>
      <c r="C752" s="28">
        <v>460</v>
      </c>
      <c r="D752" s="29">
        <v>11</v>
      </c>
      <c r="E752" s="29">
        <v>2</v>
      </c>
      <c r="F752" s="30" t="s">
        <v>10</v>
      </c>
      <c r="G752" s="31"/>
      <c r="H752" s="32">
        <v>44500</v>
      </c>
      <c r="I752" s="32">
        <v>0</v>
      </c>
      <c r="J752" s="54">
        <v>0</v>
      </c>
      <c r="K752" s="42"/>
      <c r="L752" s="43"/>
    </row>
    <row r="753" spans="1:12" ht="37.5" customHeight="1">
      <c r="A753" s="33"/>
      <c r="B753" s="53" t="s">
        <v>6</v>
      </c>
      <c r="C753" s="28">
        <v>460</v>
      </c>
      <c r="D753" s="29">
        <v>11</v>
      </c>
      <c r="E753" s="29">
        <v>2</v>
      </c>
      <c r="F753" s="30" t="s">
        <v>10</v>
      </c>
      <c r="G753" s="31" t="s">
        <v>4</v>
      </c>
      <c r="H753" s="32">
        <v>44500</v>
      </c>
      <c r="I753" s="32">
        <v>0</v>
      </c>
      <c r="J753" s="54">
        <v>0</v>
      </c>
      <c r="K753" s="42"/>
      <c r="L753" s="43"/>
    </row>
    <row r="754" spans="1:12" ht="108.75" customHeight="1">
      <c r="A754" s="33"/>
      <c r="B754" s="53" t="s">
        <v>9</v>
      </c>
      <c r="C754" s="28">
        <v>460</v>
      </c>
      <c r="D754" s="29">
        <v>11</v>
      </c>
      <c r="E754" s="29">
        <v>2</v>
      </c>
      <c r="F754" s="30" t="s">
        <v>8</v>
      </c>
      <c r="G754" s="31"/>
      <c r="H754" s="32">
        <v>9749000</v>
      </c>
      <c r="I754" s="32">
        <v>7702000</v>
      </c>
      <c r="J754" s="54">
        <v>10527000</v>
      </c>
      <c r="K754" s="42"/>
      <c r="L754" s="43"/>
    </row>
    <row r="755" spans="1:12" ht="35.25" customHeight="1">
      <c r="A755" s="33"/>
      <c r="B755" s="53" t="s">
        <v>6</v>
      </c>
      <c r="C755" s="28">
        <v>460</v>
      </c>
      <c r="D755" s="29">
        <v>11</v>
      </c>
      <c r="E755" s="29">
        <v>2</v>
      </c>
      <c r="F755" s="30" t="s">
        <v>8</v>
      </c>
      <c r="G755" s="31" t="s">
        <v>4</v>
      </c>
      <c r="H755" s="32">
        <v>9749000</v>
      </c>
      <c r="I755" s="32">
        <v>7702000</v>
      </c>
      <c r="J755" s="54">
        <v>10527000</v>
      </c>
      <c r="K755" s="42"/>
      <c r="L755" s="43"/>
    </row>
    <row r="756" spans="1:12" ht="89.25" customHeight="1">
      <c r="A756" s="33"/>
      <c r="B756" s="53" t="s">
        <v>7</v>
      </c>
      <c r="C756" s="28">
        <v>460</v>
      </c>
      <c r="D756" s="29">
        <v>11</v>
      </c>
      <c r="E756" s="29">
        <v>2</v>
      </c>
      <c r="F756" s="30" t="s">
        <v>5</v>
      </c>
      <c r="G756" s="31"/>
      <c r="H756" s="32">
        <v>45229000</v>
      </c>
      <c r="I756" s="32">
        <v>0</v>
      </c>
      <c r="J756" s="54">
        <v>0</v>
      </c>
      <c r="K756" s="42"/>
      <c r="L756" s="43"/>
    </row>
    <row r="757" spans="1:12" ht="36" customHeight="1" thickBot="1">
      <c r="A757" s="33"/>
      <c r="B757" s="63" t="s">
        <v>6</v>
      </c>
      <c r="C757" s="64">
        <v>460</v>
      </c>
      <c r="D757" s="65">
        <v>11</v>
      </c>
      <c r="E757" s="65">
        <v>2</v>
      </c>
      <c r="F757" s="66" t="s">
        <v>5</v>
      </c>
      <c r="G757" s="67" t="s">
        <v>4</v>
      </c>
      <c r="H757" s="45">
        <v>45229000</v>
      </c>
      <c r="I757" s="45">
        <v>0</v>
      </c>
      <c r="J757" s="68">
        <v>0</v>
      </c>
      <c r="K757" s="44"/>
      <c r="L757" s="43"/>
    </row>
    <row r="758" spans="1:12" ht="19.5" thickBot="1">
      <c r="A758" s="35"/>
      <c r="B758" s="69"/>
      <c r="C758" s="70"/>
      <c r="D758" s="70"/>
      <c r="E758" s="70"/>
      <c r="F758" s="70"/>
      <c r="G758" s="70"/>
      <c r="H758" s="71">
        <f>H16+H72+H317+H347+H397+H516+H570+H634</f>
        <v>3351217052.5900002</v>
      </c>
      <c r="I758" s="71">
        <f t="shared" ref="I758:J758" si="45">I16+I72+I317+I347+I397+I516+I570+I634</f>
        <v>2638918200</v>
      </c>
      <c r="J758" s="71">
        <f t="shared" si="45"/>
        <v>2713131500</v>
      </c>
      <c r="K758" s="6"/>
      <c r="L758" s="3"/>
    </row>
    <row r="759" spans="1:12" ht="30" customHeight="1">
      <c r="A759" s="4"/>
      <c r="B759" s="4"/>
      <c r="C759" s="4"/>
      <c r="D759" s="4"/>
      <c r="E759" s="4"/>
      <c r="F759" s="4"/>
      <c r="G759" s="4"/>
      <c r="H759" s="4"/>
      <c r="I759" s="2"/>
      <c r="J759" s="3"/>
      <c r="K759" s="2"/>
      <c r="L759" s="2"/>
    </row>
    <row r="760" spans="1:12" ht="63.75" customHeight="1">
      <c r="A760" s="74"/>
      <c r="B760" s="74" t="s">
        <v>530</v>
      </c>
      <c r="C760" s="75"/>
      <c r="D760" s="76"/>
      <c r="E760" s="77"/>
      <c r="F760" s="77"/>
      <c r="G760" s="80" t="s">
        <v>529</v>
      </c>
      <c r="H760" s="80"/>
      <c r="I760" s="73"/>
      <c r="J760" s="3"/>
      <c r="K760" s="2"/>
      <c r="L760" s="2"/>
    </row>
    <row r="761" spans="1:12" ht="17.25" customHeight="1">
      <c r="A761" s="75"/>
      <c r="B761" s="75"/>
      <c r="C761" s="75"/>
      <c r="D761" s="78" t="s">
        <v>3</v>
      </c>
      <c r="E761" s="78"/>
      <c r="F761" s="77"/>
      <c r="G761" s="77"/>
      <c r="H761" s="76"/>
      <c r="I761" s="73"/>
      <c r="J761" s="3"/>
      <c r="K761" s="2"/>
      <c r="L761" s="2"/>
    </row>
    <row r="762" spans="1:12" ht="32.25" customHeight="1">
      <c r="A762" s="75"/>
      <c r="B762" s="75"/>
      <c r="C762" s="75"/>
      <c r="D762" s="77"/>
      <c r="E762" s="77"/>
      <c r="F762" s="77"/>
      <c r="G762" s="77"/>
      <c r="H762" s="79"/>
      <c r="I762" s="73"/>
      <c r="J762" s="3"/>
      <c r="K762" s="2"/>
      <c r="L762" s="2"/>
    </row>
    <row r="763" spans="1:12" ht="30" customHeight="1">
      <c r="A763" s="75"/>
      <c r="B763" s="74" t="s">
        <v>523</v>
      </c>
      <c r="C763" s="75"/>
      <c r="D763" s="77"/>
      <c r="E763" s="77"/>
      <c r="F763" s="77"/>
      <c r="G763" s="80" t="s">
        <v>2</v>
      </c>
      <c r="H763" s="80"/>
      <c r="I763" s="73"/>
      <c r="J763" s="3"/>
      <c r="K763" s="2"/>
      <c r="L763" s="2"/>
    </row>
    <row r="764" spans="1:12" ht="17.25" customHeight="1">
      <c r="A764" s="75"/>
      <c r="B764" s="75"/>
      <c r="C764" s="75"/>
      <c r="D764" s="78" t="s">
        <v>1</v>
      </c>
      <c r="E764" s="78"/>
      <c r="F764" s="77"/>
      <c r="G764" s="77"/>
      <c r="H764" s="76"/>
      <c r="I764" s="73"/>
      <c r="J764" s="3"/>
      <c r="K764" s="2"/>
      <c r="L764" s="2"/>
    </row>
    <row r="765" spans="1:12" ht="11.25" customHeight="1">
      <c r="A765" s="5"/>
      <c r="B765" s="5"/>
      <c r="C765" s="5"/>
      <c r="D765" s="4"/>
      <c r="E765" s="4"/>
      <c r="F765" s="4"/>
      <c r="G765" s="4"/>
      <c r="H765" s="4"/>
      <c r="I765" s="2"/>
      <c r="J765" s="3"/>
      <c r="K765" s="2"/>
      <c r="L765" s="2"/>
    </row>
    <row r="766" spans="1:12" ht="12.75" customHeight="1">
      <c r="A766" s="2" t="s">
        <v>0</v>
      </c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</sheetData>
  <autoFilter ref="B12:J758"/>
  <mergeCells count="14">
    <mergeCell ref="I6:J6"/>
    <mergeCell ref="B1:J1"/>
    <mergeCell ref="H2:J2"/>
    <mergeCell ref="H3:J3"/>
    <mergeCell ref="H4:J4"/>
    <mergeCell ref="I5:J5"/>
    <mergeCell ref="G760:H760"/>
    <mergeCell ref="G763:H763"/>
    <mergeCell ref="B8:J8"/>
    <mergeCell ref="A9:J9"/>
    <mergeCell ref="B10:J10"/>
    <mergeCell ref="B13:B14"/>
    <mergeCell ref="C13:G13"/>
    <mergeCell ref="H13:J13"/>
  </mergeCells>
  <pageMargins left="0.39370078740157483" right="0.39370078740157483" top="0.98425196850393704" bottom="0.59055118110236227" header="0.51181102362204722" footer="0.51181102362204722"/>
  <pageSetup paperSize="9" scale="73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СБР</vt:lpstr>
      <vt:lpstr>ЛБО</vt:lpstr>
      <vt:lpstr>ЛБО!Заголовки_для_печати</vt:lpstr>
      <vt:lpstr>СБР!Заголовки_для_печати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Киосова Елена Сергеевна</dc:creator>
  <cp:lastModifiedBy>Киосова Елена Сергеевна</cp:lastModifiedBy>
  <cp:lastPrinted>2015-09-10T04:46:42Z</cp:lastPrinted>
  <dcterms:created xsi:type="dcterms:W3CDTF">2015-08-31T07:48:50Z</dcterms:created>
  <dcterms:modified xsi:type="dcterms:W3CDTF">2015-09-11T07:14:52Z</dcterms:modified>
</cp:coreProperties>
</file>